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4"/>
  </bookViews>
  <sheets>
    <sheet name="使い方" sheetId="1" r:id="rId1"/>
    <sheet name="様式J-1" sheetId="2" r:id="rId2"/>
    <sheet name="様式J-1 (プリント用)" sheetId="3" r:id="rId3"/>
    <sheet name="様式J-1 (データ出力用)" sheetId="4" r:id="rId4"/>
    <sheet name="様式J-1 (データ入力用)" sheetId="5" r:id="rId5"/>
  </sheets>
  <definedNames>
    <definedName name="_xlnm.Print_Area" localSheetId="3">'様式J-1 (データ出力用)'!$B$1:$AE$40</definedName>
    <definedName name="_xlnm.Print_Area" localSheetId="2">'様式J-1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R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<sst xmlns="http://schemas.openxmlformats.org/spreadsheetml/2006/main" count="450" uniqueCount="78">
  <si>
    <t>申請月日</t>
  </si>
  <si>
    <t>A-協会提出用</t>
  </si>
  <si>
    <t>B-連盟保存用</t>
  </si>
  <si>
    <t>C-支部クラブ保存用</t>
  </si>
  <si>
    <t>公益財団法人　全日本ボウリング協会　　御中</t>
  </si>
  <si>
    <t>新JBC№</t>
  </si>
  <si>
    <t>フリガナ</t>
  </si>
  <si>
    <t>氏名</t>
  </si>
  <si>
    <t>住所</t>
  </si>
  <si>
    <t>所属団体</t>
  </si>
  <si>
    <t>氏　名</t>
  </si>
  <si>
    <t>住　所</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</si>
  <si>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</si>
  <si>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</si>
  <si>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</si>
  <si>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</si>
  <si>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</si>
  <si>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</si>
  <si>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</si>
  <si>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</si>
  <si>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</si>
  <si>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</si>
  <si>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t>
  </si>
  <si>
    <t>男</t>
  </si>
  <si>
    <t>自宅TEL</t>
  </si>
  <si>
    <t>支部名</t>
  </si>
  <si>
    <t>クラブ名</t>
  </si>
  <si>
    <t>↑</t>
  </si>
  <si>
    <t>番号入力</t>
  </si>
  <si>
    <t>〒</t>
  </si>
  <si>
    <t>TEL</t>
  </si>
  <si>
    <t>クラブ</t>
  </si>
  <si>
    <t>使い方</t>
  </si>
  <si>
    <t>特に書式、計算式等は設定しておりませんので適宜ご使用ください。</t>
  </si>
  <si>
    <t>1ページ目「協会提出用」、2ページ目「連盟保存用」、3ページ目「支部クラブ保存用」に分かれています。</t>
  </si>
  <si>
    <t>（パスワードは不要で解除出来ます）</t>
  </si>
  <si>
    <t>　　年　　　月　　　日</t>
  </si>
  <si>
    <t>旧JBC№</t>
  </si>
  <si>
    <t>例</t>
  </si>
  <si>
    <t>千代田</t>
  </si>
  <si>
    <t>丸の内</t>
  </si>
  <si>
    <t>様式　J－1</t>
  </si>
  <si>
    <t>ＪＢＣジュニア会員登録申請書</t>
  </si>
  <si>
    <t>学校名
(勤務先)</t>
  </si>
  <si>
    <t>学年</t>
  </si>
  <si>
    <t>年生</t>
  </si>
  <si>
    <t>　　ジュニア会員（高校生・中学生・ジュニア）の登録を申請いたします。</t>
  </si>
  <si>
    <t>連絡先TEL</t>
  </si>
  <si>
    <t>学校名（勤務先）</t>
  </si>
  <si>
    <t>○○高等学校</t>
  </si>
  <si>
    <t>13-J-20303</t>
  </si>
  <si>
    <t>13-J-30234</t>
  </si>
  <si>
    <t>東京　健太</t>
  </si>
  <si>
    <t>東京都千代田区○○123-5</t>
  </si>
  <si>
    <t>03-8765-4321</t>
  </si>
  <si>
    <t>100-6666</t>
  </si>
  <si>
    <t>03-2233-4455</t>
  </si>
  <si>
    <t>様式Ｊ-1シート</t>
  </si>
  <si>
    <t>ジュニア会員登録申請書をA5版用紙に1名ずつ記入するためのフォームです。</t>
  </si>
  <si>
    <t>様式Ｊ-1（プリント用）</t>
  </si>
  <si>
    <t>ジュニア会員登録申請書をA4版用紙に2名ずつ記入するためのフォームです。</t>
  </si>
  <si>
    <t>様式Ｊ-1（データ出力用）</t>
  </si>
  <si>
    <t>様式Ｊ-1（データ出力用）シートに入力したデータを使いA4版用紙に2名ずつ作成するためのフォームです。</t>
  </si>
  <si>
    <t>シート内左の「A2」および「A23」（黄色セル）に様式Ｊ-1（データ入力用）シートで作成した表の左1列目「№」の数字を入力すると</t>
  </si>
  <si>
    <t>同行のデータが3ページとも反映されます。</t>
  </si>
  <si>
    <t>様式Ｊ-1（データ入力用）</t>
  </si>
  <si>
    <t>様式Ｊ-1（データ出力用）シートを使って申請書を作成するための入力用フォーム（表）です。</t>
  </si>
  <si>
    <t>「学年」は当該年度の学年を数字で入力してください。</t>
  </si>
  <si>
    <t>年齢基準日</t>
  </si>
  <si>
    <t>ジュニア会員登録申請書様式フォーム</t>
  </si>
  <si>
    <t>ボウリング連盟</t>
  </si>
  <si>
    <t>東京都</t>
  </si>
  <si>
    <t>申請年月日</t>
  </si>
  <si>
    <t>同シートは計算式消去防止のため、シート保護がかけられていますが、行を増やすなど改造される際はシート保護を解除してください。</t>
  </si>
  <si>
    <t>トウキョウ　ケンタ</t>
  </si>
  <si>
    <t>表に会員登録に必要な各情報を記入してください。（年齢は生年月日をもとに2022年4月1日現在の満年齢で自動計算されます）</t>
  </si>
  <si>
    <t>支部名・クラブ名は別添の「2021支部クラブ実業団高校登録番号一覧」に記載の名称で入力をしてください。</t>
  </si>
  <si>
    <t>年齢は、2022年4月1日現在の満年齢で記入してください。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</si>
</sst>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sz val="20"/>
      <color theme="1"/>
      <name val="ＭＳ Ｐ明朝"/>
      <family val="1"/>
    </font>
    <font>
      <u val="single"/>
      <sz val="11"/>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style="thin"/>
      <right/>
      <top style="thin"/>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2">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45" fillId="0" borderId="16" xfId="0" applyFont="1" applyBorder="1" applyAlignment="1">
      <alignment vertical="center"/>
    </xf>
    <xf numFmtId="0" fontId="45" fillId="0" borderId="11" xfId="0" applyFont="1" applyBorder="1" applyAlignment="1">
      <alignment vertical="center"/>
    </xf>
    <xf numFmtId="0" fontId="44" fillId="0" borderId="10" xfId="0" applyFont="1" applyBorder="1" applyAlignment="1">
      <alignment horizontal="center" vertical="center" wrapText="1"/>
    </xf>
    <xf numFmtId="0" fontId="45" fillId="0" borderId="17" xfId="0" applyFont="1" applyBorder="1" applyAlignment="1" applyProtection="1">
      <alignment vertical="center"/>
      <protection hidden="1"/>
    </xf>
    <xf numFmtId="0" fontId="45" fillId="0" borderId="11" xfId="0" applyFont="1" applyBorder="1" applyAlignment="1" applyProtection="1">
      <alignment vertical="center"/>
      <protection hidden="1"/>
    </xf>
    <xf numFmtId="0" fontId="45" fillId="0" borderId="12" xfId="0" applyFont="1" applyBorder="1" applyAlignment="1">
      <alignment vertical="center"/>
    </xf>
    <xf numFmtId="0" fontId="45" fillId="0" borderId="18" xfId="0" applyFont="1" applyBorder="1" applyAlignment="1">
      <alignment vertical="center"/>
    </xf>
    <xf numFmtId="0" fontId="43" fillId="0" borderId="12" xfId="0" applyFont="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11" xfId="0" applyFont="1" applyBorder="1" applyAlignment="1">
      <alignment horizontal="center" vertical="center"/>
    </xf>
    <xf numFmtId="0" fontId="46" fillId="0" borderId="17"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right"/>
    </xf>
    <xf numFmtId="0" fontId="43" fillId="0" borderId="11" xfId="0" applyFont="1" applyBorder="1" applyAlignment="1">
      <alignment horizontal="right"/>
    </xf>
    <xf numFmtId="0" fontId="45" fillId="0" borderId="10"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Alignment="1">
      <alignment horizontal="center" vertical="center"/>
    </xf>
    <xf numFmtId="0" fontId="45"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7" xfId="0" applyFont="1" applyBorder="1" applyAlignment="1">
      <alignment horizontal="right" vertical="center"/>
    </xf>
    <xf numFmtId="0" fontId="43" fillId="0" borderId="16" xfId="0" applyFont="1" applyBorder="1" applyAlignment="1">
      <alignment horizontal="right" vertical="center"/>
    </xf>
    <xf numFmtId="0" fontId="43" fillId="0" borderId="16" xfId="0" applyFont="1" applyBorder="1" applyAlignment="1">
      <alignment horizontal="left" vertical="center"/>
    </xf>
    <xf numFmtId="0" fontId="43" fillId="0" borderId="11" xfId="0" applyFont="1" applyBorder="1" applyAlignment="1">
      <alignment horizontal="left" vertical="center"/>
    </xf>
    <xf numFmtId="0" fontId="43" fillId="0" borderId="17" xfId="0" applyFont="1" applyBorder="1" applyAlignment="1" applyProtection="1">
      <alignment horizontal="right" vertical="center"/>
      <protection hidden="1"/>
    </xf>
    <xf numFmtId="0" fontId="43" fillId="0" borderId="16" xfId="0" applyFont="1" applyBorder="1" applyAlignment="1" applyProtection="1">
      <alignment horizontal="right" vertical="center"/>
      <protection hidden="1"/>
    </xf>
    <xf numFmtId="0" fontId="43" fillId="0" borderId="16"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5" fillId="0" borderId="12" xfId="0" applyFont="1" applyBorder="1" applyAlignment="1">
      <alignment horizontal="center" vertical="center"/>
    </xf>
    <xf numFmtId="0" fontId="45" fillId="0" borderId="18" xfId="0" applyFont="1" applyBorder="1" applyAlignment="1">
      <alignment horizontal="center" vertical="center"/>
    </xf>
    <xf numFmtId="31" fontId="43" fillId="0" borderId="17" xfId="0" applyNumberFormat="1" applyFont="1" applyBorder="1" applyAlignment="1">
      <alignment horizontal="center" vertical="center"/>
    </xf>
    <xf numFmtId="31" fontId="43" fillId="0" borderId="11" xfId="0" applyNumberFormat="1" applyFont="1" applyBorder="1" applyAlignment="1">
      <alignment horizontal="center" vertical="center"/>
    </xf>
    <xf numFmtId="0" fontId="45" fillId="0" borderId="17" xfId="0" applyFont="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18" xfId="0" applyFont="1" applyBorder="1" applyAlignment="1" applyProtection="1">
      <alignment horizontal="center" vertical="center"/>
      <protection hidden="1"/>
    </xf>
    <xf numFmtId="0" fontId="45" fillId="0" borderId="20"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17" xfId="0" applyFont="1" applyBorder="1" applyAlignment="1" applyProtection="1">
      <alignment horizontal="center" vertical="center" shrinkToFit="1"/>
      <protection hidden="1"/>
    </xf>
    <xf numFmtId="0" fontId="45" fillId="0" borderId="16"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xf numFmtId="0" fontId="43" fillId="0" borderId="17"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31" fontId="43" fillId="0" borderId="17"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5" fillId="0" borderId="0" xfId="0" applyNumberFormat="1" applyFont="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34" t="s">
        <v>69</v>
      </c>
    </row>
    <row r="2" ht="18.75" customHeight="1">
      <c r="A2" s="34" t="s">
        <v>32</v>
      </c>
    </row>
    <row r="4" ht="18.75" customHeight="1">
      <c r="A4" t="s">
        <v>57</v>
      </c>
    </row>
    <row r="5" ht="18.75" customHeight="1">
      <c r="B5" t="s">
        <v>58</v>
      </c>
    </row>
    <row r="6" ht="18.75" customHeight="1">
      <c r="B6" t="s">
        <v>34</v>
      </c>
    </row>
    <row r="7" ht="18.75" customHeight="1">
      <c r="B7" t="s">
        <v>33</v>
      </c>
    </row>
    <row r="8" ht="18.75" customHeight="1">
      <c r="B8" t="s">
        <v>77</v>
      </c>
    </row>
    <row r="10" ht="18.75" customHeight="1">
      <c r="A10" t="s">
        <v>59</v>
      </c>
    </row>
    <row r="11" ht="18.75" customHeight="1">
      <c r="B11" t="s">
        <v>60</v>
      </c>
    </row>
    <row r="12" ht="18.75" customHeight="1">
      <c r="B12" t="s">
        <v>34</v>
      </c>
    </row>
    <row r="13" ht="18.75" customHeight="1">
      <c r="B13" t="s">
        <v>33</v>
      </c>
    </row>
    <row r="15" ht="18.75" customHeight="1">
      <c r="A15" t="s">
        <v>65</v>
      </c>
    </row>
    <row r="16" ht="18.75" customHeight="1">
      <c r="B16" t="s">
        <v>66</v>
      </c>
    </row>
    <row r="17" ht="18.75" customHeight="1">
      <c r="B17" t="s">
        <v>75</v>
      </c>
    </row>
    <row r="18" ht="18.75" customHeight="1">
      <c r="B18" t="s">
        <v>67</v>
      </c>
    </row>
    <row r="19" ht="18.75" customHeight="1">
      <c r="B19" s="34" t="s">
        <v>76</v>
      </c>
    </row>
    <row r="21" ht="18.75" customHeight="1">
      <c r="A21" t="s">
        <v>61</v>
      </c>
    </row>
    <row r="22" ht="18.75" customHeight="1">
      <c r="B22" t="s">
        <v>62</v>
      </c>
    </row>
    <row r="23" ht="18.75" customHeight="1">
      <c r="B23" t="s">
        <v>73</v>
      </c>
    </row>
    <row r="24" ht="18.75" customHeight="1">
      <c r="B24" t="s">
        <v>35</v>
      </c>
    </row>
    <row r="25" ht="18.75" customHeight="1">
      <c r="B25" t="s">
        <v>34</v>
      </c>
    </row>
    <row r="26" ht="18.75" customHeight="1">
      <c r="B26" s="56" t="s">
        <v>63</v>
      </c>
    </row>
    <row r="27" ht="18.75" customHeight="1">
      <c r="B27" s="56" t="s">
        <v>64</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B2:N59"/>
  <sheetViews>
    <sheetView zoomScalePageLayoutView="0" workbookViewId="0" topLeftCell="A1">
      <selection activeCell="M13" sqref="M13"/>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8" t="s">
        <v>41</v>
      </c>
      <c r="C2" s="60"/>
      <c r="F2" s="11" t="s">
        <v>0</v>
      </c>
      <c r="G2" s="73" t="s">
        <v>36</v>
      </c>
      <c r="H2" s="73"/>
      <c r="I2" s="73"/>
    </row>
    <row r="3" spans="2:4" ht="16.5" customHeight="1">
      <c r="B3" s="74" t="s">
        <v>1</v>
      </c>
      <c r="C3" s="74"/>
      <c r="D3" s="74"/>
    </row>
    <row r="4" spans="2:9" ht="24">
      <c r="B4" s="75" t="s">
        <v>42</v>
      </c>
      <c r="C4" s="75"/>
      <c r="D4" s="75"/>
      <c r="E4" s="75"/>
      <c r="F4" s="75"/>
      <c r="G4" s="75"/>
      <c r="H4" s="75"/>
      <c r="I4" s="75"/>
    </row>
    <row r="5" ht="7.5" customHeight="1"/>
    <row r="6" spans="2:6" ht="18" customHeight="1">
      <c r="B6" s="76" t="s">
        <v>4</v>
      </c>
      <c r="C6" s="76"/>
      <c r="D6" s="76"/>
      <c r="E6" s="76"/>
      <c r="F6" s="76"/>
    </row>
    <row r="7" spans="2:7" ht="18" customHeight="1">
      <c r="B7" s="73" t="s">
        <v>46</v>
      </c>
      <c r="C7" s="73"/>
      <c r="D7" s="73"/>
      <c r="E7" s="73"/>
      <c r="F7" s="73"/>
      <c r="G7" s="73"/>
    </row>
    <row r="8" ht="11.25" customHeight="1"/>
    <row r="9" spans="2:9" ht="26.25" customHeight="1">
      <c r="B9" s="6" t="s">
        <v>5</v>
      </c>
      <c r="C9" s="66"/>
      <c r="D9" s="67"/>
      <c r="E9" s="78"/>
      <c r="F9" s="6" t="s">
        <v>37</v>
      </c>
      <c r="G9" s="77"/>
      <c r="H9" s="77"/>
      <c r="I9" s="77"/>
    </row>
    <row r="10" spans="2:9" ht="15" customHeight="1">
      <c r="B10" s="6" t="s">
        <v>6</v>
      </c>
      <c r="C10" s="58"/>
      <c r="D10" s="59"/>
      <c r="E10" s="60"/>
      <c r="F10" s="6" t="s">
        <v>17</v>
      </c>
      <c r="G10" s="70" t="s">
        <v>15</v>
      </c>
      <c r="H10" s="70"/>
      <c r="I10" s="6" t="s">
        <v>16</v>
      </c>
    </row>
    <row r="11" spans="2:9" ht="37.5" customHeight="1">
      <c r="B11" s="6" t="s">
        <v>10</v>
      </c>
      <c r="C11" s="66"/>
      <c r="D11" s="67"/>
      <c r="E11" s="78"/>
      <c r="F11" s="2"/>
      <c r="G11" s="68" t="s">
        <v>21</v>
      </c>
      <c r="H11" s="69"/>
      <c r="I11" s="2"/>
    </row>
    <row r="12" spans="2:9" ht="15" customHeight="1">
      <c r="B12" s="70" t="s">
        <v>11</v>
      </c>
      <c r="C12" s="7" t="s">
        <v>13</v>
      </c>
      <c r="D12" s="9"/>
      <c r="E12" s="9"/>
      <c r="F12" s="9"/>
      <c r="G12" s="9"/>
      <c r="H12" s="9"/>
      <c r="I12" s="10"/>
    </row>
    <row r="13" spans="2:9" ht="37.5" customHeight="1">
      <c r="B13" s="70"/>
      <c r="C13" s="71"/>
      <c r="D13" s="71"/>
      <c r="E13" s="71"/>
      <c r="F13" s="71"/>
      <c r="G13" s="71"/>
      <c r="H13" s="71"/>
      <c r="I13" s="71"/>
    </row>
    <row r="14" spans="2:9" ht="15" customHeight="1">
      <c r="B14" s="70"/>
      <c r="C14" s="65"/>
      <c r="D14" s="72"/>
      <c r="E14" s="39"/>
      <c r="G14" s="39" t="s">
        <v>18</v>
      </c>
      <c r="H14" s="48"/>
      <c r="I14" s="49"/>
    </row>
    <row r="15" spans="2:9" ht="22.5" customHeight="1">
      <c r="B15" s="45" t="s">
        <v>43</v>
      </c>
      <c r="C15" s="58"/>
      <c r="D15" s="59"/>
      <c r="E15" s="59"/>
      <c r="F15" s="60"/>
      <c r="G15" s="38" t="s">
        <v>18</v>
      </c>
      <c r="H15" s="59"/>
      <c r="I15" s="60"/>
    </row>
    <row r="16" spans="2:9" ht="26.25" customHeight="1">
      <c r="B16" s="64" t="s">
        <v>9</v>
      </c>
      <c r="C16" s="66"/>
      <c r="D16" s="67"/>
      <c r="E16" s="67"/>
      <c r="F16" s="67"/>
      <c r="G16" s="38" t="s">
        <v>44</v>
      </c>
      <c r="H16" s="43"/>
      <c r="I16" s="44" t="s">
        <v>45</v>
      </c>
    </row>
    <row r="17" spans="2:9" ht="26.25" customHeight="1">
      <c r="B17" s="65"/>
      <c r="C17" s="66"/>
      <c r="D17" s="67"/>
      <c r="E17" s="4" t="s">
        <v>19</v>
      </c>
      <c r="F17" s="58"/>
      <c r="G17" s="59"/>
      <c r="H17" s="59"/>
      <c r="I17" s="4" t="s">
        <v>20</v>
      </c>
    </row>
    <row r="18" ht="3.75" customHeight="1"/>
    <row r="19" spans="2:14" ht="14.25">
      <c r="B19" s="61" t="s">
        <v>12</v>
      </c>
      <c r="C19" s="62"/>
      <c r="D19" s="62"/>
      <c r="E19" s="62"/>
      <c r="F19" s="62"/>
      <c r="G19" s="62"/>
      <c r="H19" s="62"/>
      <c r="I19" s="63"/>
      <c r="J19" s="3"/>
      <c r="K19" s="3"/>
      <c r="L19" s="3"/>
      <c r="M19" s="3"/>
      <c r="N19" s="3"/>
    </row>
    <row r="20" ht="3.75" customHeight="1"/>
    <row r="21" ht="3.75" customHeight="1"/>
    <row r="22" spans="2:9" ht="16.5" customHeight="1">
      <c r="B22" s="58" t="s">
        <v>41</v>
      </c>
      <c r="C22" s="60"/>
      <c r="F22" s="11" t="s">
        <v>0</v>
      </c>
      <c r="G22" s="73" t="s">
        <v>36</v>
      </c>
      <c r="H22" s="73"/>
      <c r="I22" s="73"/>
    </row>
    <row r="23" spans="2:4" ht="16.5" customHeight="1">
      <c r="B23" s="74" t="s">
        <v>2</v>
      </c>
      <c r="C23" s="74"/>
      <c r="D23" s="74"/>
    </row>
    <row r="24" spans="2:9" ht="24">
      <c r="B24" s="75" t="s">
        <v>42</v>
      </c>
      <c r="C24" s="75"/>
      <c r="D24" s="75"/>
      <c r="E24" s="75"/>
      <c r="F24" s="75"/>
      <c r="G24" s="75"/>
      <c r="H24" s="75"/>
      <c r="I24" s="75"/>
    </row>
    <row r="25" ht="7.5" customHeight="1"/>
    <row r="26" spans="2:6" ht="18" customHeight="1">
      <c r="B26" s="76" t="s">
        <v>4</v>
      </c>
      <c r="C26" s="76"/>
      <c r="D26" s="76"/>
      <c r="E26" s="76"/>
      <c r="F26" s="76"/>
    </row>
    <row r="27" spans="2:7" ht="18" customHeight="1">
      <c r="B27" s="73" t="s">
        <v>46</v>
      </c>
      <c r="C27" s="73"/>
      <c r="D27" s="73"/>
      <c r="E27" s="73"/>
      <c r="F27" s="73"/>
      <c r="G27" s="73"/>
    </row>
    <row r="28" ht="11.25" customHeight="1"/>
    <row r="29" spans="2:9" ht="26.25" customHeight="1">
      <c r="B29" s="6" t="s">
        <v>5</v>
      </c>
      <c r="C29" s="58"/>
      <c r="D29" s="59"/>
      <c r="E29" s="60"/>
      <c r="F29" s="37" t="s">
        <v>37</v>
      </c>
      <c r="G29" s="70"/>
      <c r="H29" s="70"/>
      <c r="I29" s="70"/>
    </row>
    <row r="30" spans="2:9" ht="15" customHeight="1">
      <c r="B30" s="6" t="s">
        <v>6</v>
      </c>
      <c r="C30" s="58"/>
      <c r="D30" s="59"/>
      <c r="E30" s="60"/>
      <c r="F30" s="6" t="s">
        <v>17</v>
      </c>
      <c r="G30" s="70" t="s">
        <v>15</v>
      </c>
      <c r="H30" s="70"/>
      <c r="I30" s="6" t="s">
        <v>16</v>
      </c>
    </row>
    <row r="31" spans="2:9" ht="37.5" customHeight="1">
      <c r="B31" s="6" t="s">
        <v>10</v>
      </c>
      <c r="C31" s="58"/>
      <c r="D31" s="59"/>
      <c r="E31" s="60"/>
      <c r="F31" s="8"/>
      <c r="G31" s="68" t="s">
        <v>21</v>
      </c>
      <c r="H31" s="69"/>
      <c r="I31" s="8"/>
    </row>
    <row r="32" spans="2:9" ht="15" customHeight="1">
      <c r="B32" s="70" t="s">
        <v>11</v>
      </c>
      <c r="C32" s="7" t="s">
        <v>13</v>
      </c>
      <c r="D32" s="9"/>
      <c r="E32" s="9"/>
      <c r="F32" s="9"/>
      <c r="G32" s="9"/>
      <c r="H32" s="9"/>
      <c r="I32" s="10"/>
    </row>
    <row r="33" spans="2:9" ht="37.5" customHeight="1">
      <c r="B33" s="70"/>
      <c r="C33" s="71"/>
      <c r="D33" s="71"/>
      <c r="E33" s="71"/>
      <c r="F33" s="71"/>
      <c r="G33" s="71"/>
      <c r="H33" s="71"/>
      <c r="I33" s="71"/>
    </row>
    <row r="34" spans="2:9" ht="15" customHeight="1">
      <c r="B34" s="70"/>
      <c r="C34" s="65"/>
      <c r="D34" s="72"/>
      <c r="E34" s="39"/>
      <c r="G34" s="39" t="s">
        <v>18</v>
      </c>
      <c r="H34" s="48"/>
      <c r="I34" s="49"/>
    </row>
    <row r="35" spans="2:9" ht="22.5" customHeight="1">
      <c r="B35" s="45" t="s">
        <v>43</v>
      </c>
      <c r="C35" s="58"/>
      <c r="D35" s="59"/>
      <c r="E35" s="59"/>
      <c r="F35" s="60"/>
      <c r="G35" s="38" t="s">
        <v>18</v>
      </c>
      <c r="H35" s="59"/>
      <c r="I35" s="60"/>
    </row>
    <row r="36" spans="2:9" ht="26.25" customHeight="1">
      <c r="B36" s="64" t="s">
        <v>9</v>
      </c>
      <c r="C36" s="66"/>
      <c r="D36" s="67"/>
      <c r="E36" s="67"/>
      <c r="F36" s="67"/>
      <c r="G36" s="38" t="s">
        <v>44</v>
      </c>
      <c r="H36" s="43"/>
      <c r="I36" s="44" t="s">
        <v>45</v>
      </c>
    </row>
    <row r="37" spans="2:9" ht="26.25" customHeight="1">
      <c r="B37" s="65"/>
      <c r="C37" s="66"/>
      <c r="D37" s="67"/>
      <c r="E37" s="4" t="s">
        <v>19</v>
      </c>
      <c r="F37" s="58"/>
      <c r="G37" s="59"/>
      <c r="H37" s="59"/>
      <c r="I37" s="4" t="s">
        <v>20</v>
      </c>
    </row>
    <row r="38" ht="3.75" customHeight="1"/>
    <row r="39" spans="2:14" ht="14.25">
      <c r="B39" s="61" t="s">
        <v>12</v>
      </c>
      <c r="C39" s="62"/>
      <c r="D39" s="62"/>
      <c r="E39" s="62"/>
      <c r="F39" s="62"/>
      <c r="G39" s="62"/>
      <c r="H39" s="62"/>
      <c r="I39" s="63"/>
      <c r="J39" s="3"/>
      <c r="K39" s="3"/>
      <c r="L39" s="3"/>
      <c r="M39" s="3"/>
      <c r="N39" s="3"/>
    </row>
    <row r="40" ht="3.75" customHeight="1"/>
    <row r="41" ht="3.75" customHeight="1"/>
    <row r="42" spans="2:9" ht="16.5" customHeight="1">
      <c r="B42" s="58" t="s">
        <v>41</v>
      </c>
      <c r="C42" s="60"/>
      <c r="F42" s="11" t="s">
        <v>0</v>
      </c>
      <c r="G42" s="73" t="s">
        <v>36</v>
      </c>
      <c r="H42" s="73"/>
      <c r="I42" s="73"/>
    </row>
    <row r="43" spans="2:4" ht="16.5" customHeight="1">
      <c r="B43" s="74" t="s">
        <v>3</v>
      </c>
      <c r="C43" s="74"/>
      <c r="D43" s="74"/>
    </row>
    <row r="44" spans="2:9" ht="24">
      <c r="B44" s="75" t="s">
        <v>42</v>
      </c>
      <c r="C44" s="75"/>
      <c r="D44" s="75"/>
      <c r="E44" s="75"/>
      <c r="F44" s="75"/>
      <c r="G44" s="75"/>
      <c r="H44" s="75"/>
      <c r="I44" s="75"/>
    </row>
    <row r="45" ht="7.5" customHeight="1"/>
    <row r="46" spans="2:6" ht="18" customHeight="1">
      <c r="B46" s="76" t="s">
        <v>4</v>
      </c>
      <c r="C46" s="76"/>
      <c r="D46" s="76"/>
      <c r="E46" s="76"/>
      <c r="F46" s="76"/>
    </row>
    <row r="47" spans="2:7" ht="18" customHeight="1">
      <c r="B47" s="73" t="s">
        <v>46</v>
      </c>
      <c r="C47" s="73"/>
      <c r="D47" s="73"/>
      <c r="E47" s="73"/>
      <c r="F47" s="73"/>
      <c r="G47" s="73"/>
    </row>
    <row r="48" ht="11.25" customHeight="1"/>
    <row r="49" spans="2:9" ht="26.25" customHeight="1">
      <c r="B49" s="32" t="s">
        <v>5</v>
      </c>
      <c r="C49" s="58"/>
      <c r="D49" s="59"/>
      <c r="E49" s="60"/>
      <c r="F49" s="37" t="s">
        <v>37</v>
      </c>
      <c r="G49" s="70"/>
      <c r="H49" s="70"/>
      <c r="I49" s="70"/>
    </row>
    <row r="50" spans="2:9" ht="15" customHeight="1">
      <c r="B50" s="32" t="s">
        <v>6</v>
      </c>
      <c r="C50" s="58"/>
      <c r="D50" s="59"/>
      <c r="E50" s="60"/>
      <c r="F50" s="32" t="s">
        <v>17</v>
      </c>
      <c r="G50" s="70" t="s">
        <v>15</v>
      </c>
      <c r="H50" s="70"/>
      <c r="I50" s="32" t="s">
        <v>16</v>
      </c>
    </row>
    <row r="51" spans="2:9" ht="37.5" customHeight="1">
      <c r="B51" s="32" t="s">
        <v>10</v>
      </c>
      <c r="C51" s="58"/>
      <c r="D51" s="59"/>
      <c r="E51" s="60"/>
      <c r="F51" s="8"/>
      <c r="G51" s="68" t="s">
        <v>21</v>
      </c>
      <c r="H51" s="69"/>
      <c r="I51" s="8"/>
    </row>
    <row r="52" spans="2:9" ht="15" customHeight="1">
      <c r="B52" s="70" t="s">
        <v>11</v>
      </c>
      <c r="C52" s="7" t="s">
        <v>13</v>
      </c>
      <c r="D52" s="17"/>
      <c r="E52" s="17"/>
      <c r="F52" s="17"/>
      <c r="G52" s="17"/>
      <c r="H52" s="17"/>
      <c r="I52" s="10"/>
    </row>
    <row r="53" spans="2:9" ht="37.5" customHeight="1">
      <c r="B53" s="70"/>
      <c r="C53" s="71"/>
      <c r="D53" s="71"/>
      <c r="E53" s="71"/>
      <c r="F53" s="71"/>
      <c r="G53" s="71"/>
      <c r="H53" s="71"/>
      <c r="I53" s="71"/>
    </row>
    <row r="54" spans="2:9" ht="15" customHeight="1">
      <c r="B54" s="70"/>
      <c r="C54" s="65"/>
      <c r="D54" s="72"/>
      <c r="E54" s="39"/>
      <c r="G54" s="39" t="s">
        <v>18</v>
      </c>
      <c r="H54" s="48"/>
      <c r="I54" s="49"/>
    </row>
    <row r="55" spans="2:9" ht="22.5" customHeight="1">
      <c r="B55" s="45" t="s">
        <v>43</v>
      </c>
      <c r="C55" s="58"/>
      <c r="D55" s="59"/>
      <c r="E55" s="59"/>
      <c r="F55" s="60"/>
      <c r="G55" s="38" t="s">
        <v>18</v>
      </c>
      <c r="H55" s="59"/>
      <c r="I55" s="60"/>
    </row>
    <row r="56" spans="2:9" ht="26.25" customHeight="1">
      <c r="B56" s="64" t="s">
        <v>9</v>
      </c>
      <c r="C56" s="66"/>
      <c r="D56" s="67"/>
      <c r="E56" s="67"/>
      <c r="F56" s="67"/>
      <c r="G56" s="38" t="s">
        <v>44</v>
      </c>
      <c r="H56" s="43"/>
      <c r="I56" s="44" t="s">
        <v>45</v>
      </c>
    </row>
    <row r="57" spans="2:9" ht="26.25" customHeight="1">
      <c r="B57" s="65"/>
      <c r="C57" s="66"/>
      <c r="D57" s="67"/>
      <c r="E57" s="31" t="s">
        <v>19</v>
      </c>
      <c r="F57" s="58"/>
      <c r="G57" s="59"/>
      <c r="H57" s="59"/>
      <c r="I57" s="31" t="s">
        <v>20</v>
      </c>
    </row>
    <row r="58" ht="3.75" customHeight="1"/>
    <row r="59" spans="2:14" ht="14.25">
      <c r="B59" s="61" t="s">
        <v>12</v>
      </c>
      <c r="C59" s="62"/>
      <c r="D59" s="62"/>
      <c r="E59" s="62"/>
      <c r="F59" s="62"/>
      <c r="G59" s="62"/>
      <c r="H59" s="62"/>
      <c r="I59" s="63"/>
      <c r="J59" s="3"/>
      <c r="K59" s="3"/>
      <c r="L59" s="3"/>
      <c r="M59" s="3"/>
      <c r="N59" s="3"/>
    </row>
    <row r="60" ht="3.75" customHeight="1"/>
  </sheetData>
  <sheetProtection/>
  <mergeCells count="66">
    <mergeCell ref="C13:I13"/>
    <mergeCell ref="C14:D14"/>
    <mergeCell ref="B2:C2"/>
    <mergeCell ref="B6:F6"/>
    <mergeCell ref="B4:I4"/>
    <mergeCell ref="G2:I2"/>
    <mergeCell ref="B3:D3"/>
    <mergeCell ref="B7:G7"/>
    <mergeCell ref="B19:I19"/>
    <mergeCell ref="G9:I9"/>
    <mergeCell ref="G10:H10"/>
    <mergeCell ref="G11:H11"/>
    <mergeCell ref="B12:B14"/>
    <mergeCell ref="C11:E11"/>
    <mergeCell ref="C10:E10"/>
    <mergeCell ref="C9:E9"/>
    <mergeCell ref="C15:F15"/>
    <mergeCell ref="H15:I15"/>
    <mergeCell ref="C35:F35"/>
    <mergeCell ref="H35:I35"/>
    <mergeCell ref="B22:C22"/>
    <mergeCell ref="C16:F16"/>
    <mergeCell ref="B24:I24"/>
    <mergeCell ref="B26:F26"/>
    <mergeCell ref="C29:E29"/>
    <mergeCell ref="G29:I29"/>
    <mergeCell ref="B27:G27"/>
    <mergeCell ref="C34:D34"/>
    <mergeCell ref="B23:D23"/>
    <mergeCell ref="G22:I22"/>
    <mergeCell ref="C30:E30"/>
    <mergeCell ref="G30:H30"/>
    <mergeCell ref="C31:E31"/>
    <mergeCell ref="G31:H31"/>
    <mergeCell ref="C36:F36"/>
    <mergeCell ref="B39:I39"/>
    <mergeCell ref="F17:H17"/>
    <mergeCell ref="C17:D17"/>
    <mergeCell ref="B16:B17"/>
    <mergeCell ref="B36:B37"/>
    <mergeCell ref="C37:D37"/>
    <mergeCell ref="F37:H37"/>
    <mergeCell ref="B32:B34"/>
    <mergeCell ref="C33:I33"/>
    <mergeCell ref="B47:G47"/>
    <mergeCell ref="B42:C42"/>
    <mergeCell ref="G42:I42"/>
    <mergeCell ref="B43:D43"/>
    <mergeCell ref="B44:I44"/>
    <mergeCell ref="B46:F46"/>
    <mergeCell ref="C51:E51"/>
    <mergeCell ref="G51:H51"/>
    <mergeCell ref="B52:B54"/>
    <mergeCell ref="C53:I53"/>
    <mergeCell ref="C54:D54"/>
    <mergeCell ref="C49:E49"/>
    <mergeCell ref="G49:I49"/>
    <mergeCell ref="C50:E50"/>
    <mergeCell ref="G50:H50"/>
    <mergeCell ref="C55:F55"/>
    <mergeCell ref="H55:I55"/>
    <mergeCell ref="B59:I59"/>
    <mergeCell ref="B56:B57"/>
    <mergeCell ref="C56:F56"/>
    <mergeCell ref="C57:D57"/>
    <mergeCell ref="F57:H57"/>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FFFF00"/>
  </sheetPr>
  <dimension ref="B2:AG40"/>
  <sheetViews>
    <sheetView zoomScalePageLayoutView="0" workbookViewId="0" topLeftCell="A1">
      <selection activeCell="F17" sqref="F17:H17"/>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8" t="s">
        <v>41</v>
      </c>
      <c r="C2" s="60"/>
      <c r="F2" s="11" t="s">
        <v>0</v>
      </c>
      <c r="G2" s="73" t="s">
        <v>36</v>
      </c>
      <c r="H2" s="73"/>
      <c r="I2" s="73"/>
      <c r="L2" s="58" t="s">
        <v>41</v>
      </c>
      <c r="M2" s="60"/>
      <c r="P2" s="11" t="s">
        <v>0</v>
      </c>
      <c r="Q2" s="73" t="s">
        <v>36</v>
      </c>
      <c r="R2" s="73"/>
      <c r="S2" s="73"/>
      <c r="V2" s="58" t="s">
        <v>41</v>
      </c>
      <c r="W2" s="60"/>
      <c r="Z2" s="11" t="s">
        <v>0</v>
      </c>
      <c r="AA2" s="73" t="s">
        <v>36</v>
      </c>
      <c r="AB2" s="73"/>
      <c r="AC2" s="73"/>
    </row>
    <row r="3" spans="2:24" ht="16.5" customHeight="1">
      <c r="B3" s="74" t="s">
        <v>1</v>
      </c>
      <c r="C3" s="74"/>
      <c r="D3" s="74"/>
      <c r="L3" s="74" t="s">
        <v>2</v>
      </c>
      <c r="M3" s="74"/>
      <c r="N3" s="74"/>
      <c r="V3" s="74" t="s">
        <v>3</v>
      </c>
      <c r="W3" s="74"/>
      <c r="X3" s="74"/>
    </row>
    <row r="4" spans="2:29" ht="24">
      <c r="B4" s="75" t="s">
        <v>42</v>
      </c>
      <c r="C4" s="75"/>
      <c r="D4" s="75"/>
      <c r="E4" s="75"/>
      <c r="F4" s="75"/>
      <c r="G4" s="75"/>
      <c r="H4" s="75"/>
      <c r="I4" s="75"/>
      <c r="L4" s="75" t="s">
        <v>42</v>
      </c>
      <c r="M4" s="75"/>
      <c r="N4" s="75"/>
      <c r="O4" s="75"/>
      <c r="P4" s="75"/>
      <c r="Q4" s="75"/>
      <c r="R4" s="75"/>
      <c r="S4" s="75"/>
      <c r="V4" s="75" t="s">
        <v>42</v>
      </c>
      <c r="W4" s="75"/>
      <c r="X4" s="75"/>
      <c r="Y4" s="75"/>
      <c r="Z4" s="75"/>
      <c r="AA4" s="75"/>
      <c r="AB4" s="75"/>
      <c r="AC4" s="75"/>
    </row>
    <row r="5" ht="7.5" customHeight="1"/>
    <row r="6" spans="2:26" ht="18" customHeight="1">
      <c r="B6" s="76" t="s">
        <v>4</v>
      </c>
      <c r="C6" s="76"/>
      <c r="D6" s="76"/>
      <c r="E6" s="76"/>
      <c r="F6" s="76"/>
      <c r="L6" s="76" t="s">
        <v>4</v>
      </c>
      <c r="M6" s="76"/>
      <c r="N6" s="76"/>
      <c r="O6" s="76"/>
      <c r="P6" s="76"/>
      <c r="V6" s="76" t="s">
        <v>4</v>
      </c>
      <c r="W6" s="76"/>
      <c r="X6" s="76"/>
      <c r="Y6" s="76"/>
      <c r="Z6" s="76"/>
    </row>
    <row r="7" spans="2:27" ht="18" customHeight="1">
      <c r="B7" s="73" t="s">
        <v>46</v>
      </c>
      <c r="C7" s="73"/>
      <c r="D7" s="73"/>
      <c r="E7" s="73"/>
      <c r="F7" s="73"/>
      <c r="G7" s="73"/>
      <c r="L7" s="73" t="s">
        <v>46</v>
      </c>
      <c r="M7" s="73"/>
      <c r="N7" s="73"/>
      <c r="O7" s="73"/>
      <c r="P7" s="73"/>
      <c r="Q7" s="73"/>
      <c r="V7" s="73" t="s">
        <v>46</v>
      </c>
      <c r="W7" s="73"/>
      <c r="X7" s="73"/>
      <c r="Y7" s="73"/>
      <c r="Z7" s="73"/>
      <c r="AA7" s="73"/>
    </row>
    <row r="8" ht="11.25" customHeight="1"/>
    <row r="9" spans="2:29" ht="26.25" customHeight="1">
      <c r="B9" s="6" t="s">
        <v>5</v>
      </c>
      <c r="C9" s="66"/>
      <c r="D9" s="67"/>
      <c r="E9" s="78"/>
      <c r="F9" s="6" t="s">
        <v>37</v>
      </c>
      <c r="G9" s="77"/>
      <c r="H9" s="77"/>
      <c r="I9" s="77"/>
      <c r="L9" s="14" t="s">
        <v>5</v>
      </c>
      <c r="M9" s="66"/>
      <c r="N9" s="67"/>
      <c r="O9" s="78"/>
      <c r="P9" s="37" t="s">
        <v>37</v>
      </c>
      <c r="Q9" s="77"/>
      <c r="R9" s="77"/>
      <c r="S9" s="77"/>
      <c r="V9" s="14" t="s">
        <v>5</v>
      </c>
      <c r="W9" s="66"/>
      <c r="X9" s="67"/>
      <c r="Y9" s="78"/>
      <c r="Z9" s="37" t="s">
        <v>37</v>
      </c>
      <c r="AA9" s="77"/>
      <c r="AB9" s="77"/>
      <c r="AC9" s="77"/>
    </row>
    <row r="10" spans="2:29" ht="15" customHeight="1">
      <c r="B10" s="6" t="s">
        <v>6</v>
      </c>
      <c r="C10" s="58"/>
      <c r="D10" s="59"/>
      <c r="E10" s="60"/>
      <c r="F10" s="6" t="s">
        <v>17</v>
      </c>
      <c r="G10" s="70" t="s">
        <v>15</v>
      </c>
      <c r="H10" s="70"/>
      <c r="I10" s="6" t="s">
        <v>16</v>
      </c>
      <c r="L10" s="14" t="s">
        <v>6</v>
      </c>
      <c r="M10" s="58"/>
      <c r="N10" s="59"/>
      <c r="O10" s="60"/>
      <c r="P10" s="14" t="s">
        <v>17</v>
      </c>
      <c r="Q10" s="70" t="s">
        <v>15</v>
      </c>
      <c r="R10" s="70"/>
      <c r="S10" s="14" t="s">
        <v>16</v>
      </c>
      <c r="V10" s="14" t="s">
        <v>6</v>
      </c>
      <c r="W10" s="58"/>
      <c r="X10" s="59"/>
      <c r="Y10" s="60"/>
      <c r="Z10" s="14" t="s">
        <v>17</v>
      </c>
      <c r="AA10" s="70" t="s">
        <v>15</v>
      </c>
      <c r="AB10" s="70"/>
      <c r="AC10" s="14" t="s">
        <v>16</v>
      </c>
    </row>
    <row r="11" spans="2:29" ht="37.5" customHeight="1">
      <c r="B11" s="6" t="s">
        <v>10</v>
      </c>
      <c r="C11" s="66"/>
      <c r="D11" s="67"/>
      <c r="E11" s="78"/>
      <c r="F11" s="2"/>
      <c r="G11" s="68" t="s">
        <v>21</v>
      </c>
      <c r="H11" s="69"/>
      <c r="I11" s="2"/>
      <c r="L11" s="14" t="s">
        <v>10</v>
      </c>
      <c r="M11" s="66"/>
      <c r="N11" s="67"/>
      <c r="O11" s="78"/>
      <c r="P11" s="2"/>
      <c r="Q11" s="68" t="s">
        <v>21</v>
      </c>
      <c r="R11" s="69"/>
      <c r="S11" s="2"/>
      <c r="V11" s="14" t="s">
        <v>10</v>
      </c>
      <c r="W11" s="66"/>
      <c r="X11" s="67"/>
      <c r="Y11" s="78"/>
      <c r="Z11" s="2"/>
      <c r="AA11" s="68" t="s">
        <v>21</v>
      </c>
      <c r="AB11" s="69"/>
      <c r="AC11" s="2"/>
    </row>
    <row r="12" spans="2:29" ht="15" customHeight="1">
      <c r="B12" s="70" t="s">
        <v>11</v>
      </c>
      <c r="C12" s="7" t="s">
        <v>13</v>
      </c>
      <c r="D12" s="9"/>
      <c r="E12" s="9"/>
      <c r="F12" s="9"/>
      <c r="G12" s="9"/>
      <c r="H12" s="9"/>
      <c r="I12" s="10"/>
      <c r="L12" s="70" t="s">
        <v>11</v>
      </c>
      <c r="M12" s="7" t="s">
        <v>13</v>
      </c>
      <c r="N12" s="17"/>
      <c r="O12" s="17"/>
      <c r="P12" s="17"/>
      <c r="Q12" s="17"/>
      <c r="R12" s="17"/>
      <c r="S12" s="10"/>
      <c r="V12" s="70" t="s">
        <v>11</v>
      </c>
      <c r="W12" s="7" t="s">
        <v>13</v>
      </c>
      <c r="X12" s="17"/>
      <c r="Y12" s="17"/>
      <c r="Z12" s="17"/>
      <c r="AA12" s="17"/>
      <c r="AB12" s="17"/>
      <c r="AC12" s="10"/>
    </row>
    <row r="13" spans="2:29" ht="37.5" customHeight="1">
      <c r="B13" s="70"/>
      <c r="C13" s="71"/>
      <c r="D13" s="71"/>
      <c r="E13" s="71"/>
      <c r="F13" s="71"/>
      <c r="G13" s="71"/>
      <c r="H13" s="71"/>
      <c r="I13" s="71"/>
      <c r="L13" s="70"/>
      <c r="M13" s="71"/>
      <c r="N13" s="71"/>
      <c r="O13" s="71"/>
      <c r="P13" s="71"/>
      <c r="Q13" s="71"/>
      <c r="R13" s="71"/>
      <c r="S13" s="71"/>
      <c r="V13" s="70"/>
      <c r="W13" s="71"/>
      <c r="X13" s="71"/>
      <c r="Y13" s="71"/>
      <c r="Z13" s="71"/>
      <c r="AA13" s="71"/>
      <c r="AB13" s="71"/>
      <c r="AC13" s="71"/>
    </row>
    <row r="14" spans="2:29" ht="15" customHeight="1">
      <c r="B14" s="70"/>
      <c r="C14" s="65"/>
      <c r="D14" s="72"/>
      <c r="E14" s="5"/>
      <c r="G14" s="5" t="s">
        <v>18</v>
      </c>
      <c r="H14" s="48"/>
      <c r="I14" s="49"/>
      <c r="L14" s="70"/>
      <c r="M14" s="65"/>
      <c r="N14" s="72"/>
      <c r="O14" s="39"/>
      <c r="Q14" s="39" t="s">
        <v>18</v>
      </c>
      <c r="R14" s="48"/>
      <c r="S14" s="49"/>
      <c r="V14" s="70"/>
      <c r="W14" s="65"/>
      <c r="X14" s="72"/>
      <c r="Y14" s="39"/>
      <c r="AA14" s="39" t="s">
        <v>18</v>
      </c>
      <c r="AB14" s="48"/>
      <c r="AC14" s="49"/>
    </row>
    <row r="15" spans="2:29" ht="22.5" customHeight="1">
      <c r="B15" s="45" t="s">
        <v>43</v>
      </c>
      <c r="C15" s="58"/>
      <c r="D15" s="59"/>
      <c r="E15" s="59"/>
      <c r="F15" s="60"/>
      <c r="G15" s="6" t="s">
        <v>18</v>
      </c>
      <c r="H15" s="59"/>
      <c r="I15" s="60"/>
      <c r="L15" s="45" t="s">
        <v>43</v>
      </c>
      <c r="M15" s="58"/>
      <c r="N15" s="59"/>
      <c r="O15" s="59"/>
      <c r="P15" s="60"/>
      <c r="Q15" s="38" t="s">
        <v>18</v>
      </c>
      <c r="R15" s="59"/>
      <c r="S15" s="60"/>
      <c r="V15" s="45" t="s">
        <v>43</v>
      </c>
      <c r="W15" s="58"/>
      <c r="X15" s="59"/>
      <c r="Y15" s="59"/>
      <c r="Z15" s="60"/>
      <c r="AA15" s="38" t="s">
        <v>18</v>
      </c>
      <c r="AB15" s="59"/>
      <c r="AC15" s="60"/>
    </row>
    <row r="16" spans="2:29" ht="26.25" customHeight="1">
      <c r="B16" s="64" t="s">
        <v>9</v>
      </c>
      <c r="C16" s="79"/>
      <c r="D16" s="80"/>
      <c r="E16" s="81" t="s">
        <v>70</v>
      </c>
      <c r="F16" s="82"/>
      <c r="G16" s="38" t="s">
        <v>44</v>
      </c>
      <c r="H16" s="43"/>
      <c r="I16" s="44" t="s">
        <v>45</v>
      </c>
      <c r="L16" s="64" t="s">
        <v>9</v>
      </c>
      <c r="M16" s="79"/>
      <c r="N16" s="80"/>
      <c r="O16" s="81" t="s">
        <v>70</v>
      </c>
      <c r="P16" s="82"/>
      <c r="Q16" s="38" t="s">
        <v>44</v>
      </c>
      <c r="R16" s="43"/>
      <c r="S16" s="44" t="s">
        <v>45</v>
      </c>
      <c r="V16" s="64" t="s">
        <v>9</v>
      </c>
      <c r="W16" s="79"/>
      <c r="X16" s="80"/>
      <c r="Y16" s="81" t="s">
        <v>70</v>
      </c>
      <c r="Z16" s="82"/>
      <c r="AA16" s="38" t="s">
        <v>44</v>
      </c>
      <c r="AB16" s="43"/>
      <c r="AC16" s="44" t="s">
        <v>45</v>
      </c>
    </row>
    <row r="17" spans="2:29" ht="26.25" customHeight="1">
      <c r="B17" s="65"/>
      <c r="C17" s="66"/>
      <c r="D17" s="67"/>
      <c r="E17" s="4" t="s">
        <v>19</v>
      </c>
      <c r="F17" s="58"/>
      <c r="G17" s="59"/>
      <c r="H17" s="59"/>
      <c r="I17" s="4" t="s">
        <v>20</v>
      </c>
      <c r="L17" s="65"/>
      <c r="M17" s="66"/>
      <c r="N17" s="67"/>
      <c r="O17" s="13" t="s">
        <v>19</v>
      </c>
      <c r="P17" s="58"/>
      <c r="Q17" s="59"/>
      <c r="R17" s="59"/>
      <c r="S17" s="13" t="s">
        <v>20</v>
      </c>
      <c r="V17" s="65"/>
      <c r="W17" s="66"/>
      <c r="X17" s="67"/>
      <c r="Y17" s="13" t="s">
        <v>19</v>
      </c>
      <c r="Z17" s="58"/>
      <c r="AA17" s="59"/>
      <c r="AB17" s="59"/>
      <c r="AC17" s="13" t="s">
        <v>20</v>
      </c>
    </row>
    <row r="18" ht="3.75" customHeight="1"/>
    <row r="19" spans="2:33" ht="14.25" customHeight="1">
      <c r="B19" s="61" t="s">
        <v>12</v>
      </c>
      <c r="C19" s="62"/>
      <c r="D19" s="62"/>
      <c r="E19" s="62"/>
      <c r="F19" s="62"/>
      <c r="G19" s="62"/>
      <c r="H19" s="62"/>
      <c r="I19" s="63"/>
      <c r="J19" s="3"/>
      <c r="K19" s="3"/>
      <c r="L19" s="61" t="s">
        <v>12</v>
      </c>
      <c r="M19" s="62"/>
      <c r="N19" s="62"/>
      <c r="O19" s="62"/>
      <c r="P19" s="62"/>
      <c r="Q19" s="62"/>
      <c r="R19" s="62"/>
      <c r="S19" s="63"/>
      <c r="T19" s="3"/>
      <c r="V19" s="61" t="s">
        <v>12</v>
      </c>
      <c r="W19" s="62"/>
      <c r="X19" s="62"/>
      <c r="Y19" s="62"/>
      <c r="Z19" s="62"/>
      <c r="AA19" s="62"/>
      <c r="AB19" s="62"/>
      <c r="AC19" s="63"/>
      <c r="AD19" s="3"/>
      <c r="AE19" s="3"/>
      <c r="AF19" s="3"/>
      <c r="AG19" s="3"/>
    </row>
    <row r="20" ht="3.75" customHeight="1"/>
    <row r="21" ht="90" customHeight="1"/>
    <row r="22" ht="3.75" customHeight="1"/>
    <row r="23" spans="2:29" ht="16.5" customHeight="1">
      <c r="B23" s="58" t="s">
        <v>41</v>
      </c>
      <c r="C23" s="60"/>
      <c r="F23" s="11" t="s">
        <v>0</v>
      </c>
      <c r="G23" s="73" t="s">
        <v>36</v>
      </c>
      <c r="H23" s="73"/>
      <c r="I23" s="73"/>
      <c r="L23" s="58" t="s">
        <v>41</v>
      </c>
      <c r="M23" s="60"/>
      <c r="P23" s="11" t="s">
        <v>0</v>
      </c>
      <c r="Q23" s="73" t="s">
        <v>36</v>
      </c>
      <c r="R23" s="73"/>
      <c r="S23" s="73"/>
      <c r="V23" s="58" t="s">
        <v>41</v>
      </c>
      <c r="W23" s="60"/>
      <c r="Z23" s="11" t="s">
        <v>0</v>
      </c>
      <c r="AA23" s="73" t="s">
        <v>36</v>
      </c>
      <c r="AB23" s="73"/>
      <c r="AC23" s="73"/>
    </row>
    <row r="24" spans="2:24" ht="16.5" customHeight="1">
      <c r="B24" s="74" t="s">
        <v>1</v>
      </c>
      <c r="C24" s="74"/>
      <c r="D24" s="74"/>
      <c r="L24" s="74" t="s">
        <v>2</v>
      </c>
      <c r="M24" s="74"/>
      <c r="N24" s="74"/>
      <c r="V24" s="74" t="s">
        <v>3</v>
      </c>
      <c r="W24" s="74"/>
      <c r="X24" s="74"/>
    </row>
    <row r="25" spans="2:29" ht="24">
      <c r="B25" s="75" t="s">
        <v>42</v>
      </c>
      <c r="C25" s="75"/>
      <c r="D25" s="75"/>
      <c r="E25" s="75"/>
      <c r="F25" s="75"/>
      <c r="G25" s="75"/>
      <c r="H25" s="75"/>
      <c r="I25" s="75"/>
      <c r="L25" s="75" t="s">
        <v>42</v>
      </c>
      <c r="M25" s="75"/>
      <c r="N25" s="75"/>
      <c r="O25" s="75"/>
      <c r="P25" s="75"/>
      <c r="Q25" s="75"/>
      <c r="R25" s="75"/>
      <c r="S25" s="75"/>
      <c r="V25" s="75" t="s">
        <v>42</v>
      </c>
      <c r="W25" s="75"/>
      <c r="X25" s="75"/>
      <c r="Y25" s="75"/>
      <c r="Z25" s="75"/>
      <c r="AA25" s="75"/>
      <c r="AB25" s="75"/>
      <c r="AC25" s="75"/>
    </row>
    <row r="26" ht="7.5" customHeight="1"/>
    <row r="27" spans="2:26" ht="18" customHeight="1">
      <c r="B27" s="76" t="s">
        <v>4</v>
      </c>
      <c r="C27" s="76"/>
      <c r="D27" s="76"/>
      <c r="E27" s="76"/>
      <c r="F27" s="76"/>
      <c r="L27" s="76" t="s">
        <v>4</v>
      </c>
      <c r="M27" s="76"/>
      <c r="N27" s="76"/>
      <c r="O27" s="76"/>
      <c r="P27" s="76"/>
      <c r="V27" s="76" t="s">
        <v>4</v>
      </c>
      <c r="W27" s="76"/>
      <c r="X27" s="76"/>
      <c r="Y27" s="76"/>
      <c r="Z27" s="76"/>
    </row>
    <row r="28" spans="2:27" ht="18" customHeight="1">
      <c r="B28" s="73" t="s">
        <v>46</v>
      </c>
      <c r="C28" s="73"/>
      <c r="D28" s="73"/>
      <c r="E28" s="73"/>
      <c r="F28" s="73"/>
      <c r="G28" s="73"/>
      <c r="L28" s="73" t="s">
        <v>46</v>
      </c>
      <c r="M28" s="73"/>
      <c r="N28" s="73"/>
      <c r="O28" s="73"/>
      <c r="P28" s="73"/>
      <c r="Q28" s="73"/>
      <c r="V28" s="73" t="s">
        <v>46</v>
      </c>
      <c r="W28" s="73"/>
      <c r="X28" s="73"/>
      <c r="Y28" s="73"/>
      <c r="Z28" s="73"/>
      <c r="AA28" s="73"/>
    </row>
    <row r="29" ht="11.25" customHeight="1"/>
    <row r="30" spans="2:29" ht="26.25" customHeight="1">
      <c r="B30" s="6" t="s">
        <v>5</v>
      </c>
      <c r="C30" s="66"/>
      <c r="D30" s="67"/>
      <c r="E30" s="78"/>
      <c r="F30" s="37" t="s">
        <v>37</v>
      </c>
      <c r="G30" s="77"/>
      <c r="H30" s="77"/>
      <c r="I30" s="77"/>
      <c r="L30" s="14" t="s">
        <v>5</v>
      </c>
      <c r="M30" s="66"/>
      <c r="N30" s="67"/>
      <c r="O30" s="78"/>
      <c r="P30" s="37" t="s">
        <v>37</v>
      </c>
      <c r="Q30" s="77"/>
      <c r="R30" s="77"/>
      <c r="S30" s="77"/>
      <c r="V30" s="14" t="s">
        <v>5</v>
      </c>
      <c r="W30" s="66"/>
      <c r="X30" s="67"/>
      <c r="Y30" s="78"/>
      <c r="Z30" s="37" t="s">
        <v>37</v>
      </c>
      <c r="AA30" s="77"/>
      <c r="AB30" s="77"/>
      <c r="AC30" s="77"/>
    </row>
    <row r="31" spans="2:29" ht="15" customHeight="1">
      <c r="B31" s="6" t="s">
        <v>6</v>
      </c>
      <c r="C31" s="58"/>
      <c r="D31" s="59"/>
      <c r="E31" s="60"/>
      <c r="F31" s="6" t="s">
        <v>17</v>
      </c>
      <c r="G31" s="70" t="s">
        <v>15</v>
      </c>
      <c r="H31" s="70"/>
      <c r="I31" s="6" t="s">
        <v>16</v>
      </c>
      <c r="L31" s="14" t="s">
        <v>6</v>
      </c>
      <c r="M31" s="58"/>
      <c r="N31" s="59"/>
      <c r="O31" s="60"/>
      <c r="P31" s="14" t="s">
        <v>17</v>
      </c>
      <c r="Q31" s="70" t="s">
        <v>15</v>
      </c>
      <c r="R31" s="70"/>
      <c r="S31" s="14" t="s">
        <v>16</v>
      </c>
      <c r="V31" s="14" t="s">
        <v>6</v>
      </c>
      <c r="W31" s="58"/>
      <c r="X31" s="59"/>
      <c r="Y31" s="60"/>
      <c r="Z31" s="14" t="s">
        <v>17</v>
      </c>
      <c r="AA31" s="70" t="s">
        <v>15</v>
      </c>
      <c r="AB31" s="70"/>
      <c r="AC31" s="14" t="s">
        <v>16</v>
      </c>
    </row>
    <row r="32" spans="2:29" ht="37.5" customHeight="1">
      <c r="B32" s="6" t="s">
        <v>10</v>
      </c>
      <c r="C32" s="66"/>
      <c r="D32" s="67"/>
      <c r="E32" s="78"/>
      <c r="F32" s="2"/>
      <c r="G32" s="68" t="s">
        <v>21</v>
      </c>
      <c r="H32" s="69"/>
      <c r="I32" s="2"/>
      <c r="L32" s="14" t="s">
        <v>10</v>
      </c>
      <c r="M32" s="66"/>
      <c r="N32" s="67"/>
      <c r="O32" s="78"/>
      <c r="P32" s="2"/>
      <c r="Q32" s="68" t="s">
        <v>21</v>
      </c>
      <c r="R32" s="69"/>
      <c r="S32" s="2"/>
      <c r="V32" s="14" t="s">
        <v>10</v>
      </c>
      <c r="W32" s="66"/>
      <c r="X32" s="67"/>
      <c r="Y32" s="78"/>
      <c r="Z32" s="2"/>
      <c r="AA32" s="68" t="s">
        <v>21</v>
      </c>
      <c r="AB32" s="69"/>
      <c r="AC32" s="2"/>
    </row>
    <row r="33" spans="2:29" ht="15" customHeight="1">
      <c r="B33" s="70" t="s">
        <v>11</v>
      </c>
      <c r="C33" s="7" t="s">
        <v>13</v>
      </c>
      <c r="D33" s="9"/>
      <c r="E33" s="9"/>
      <c r="F33" s="9"/>
      <c r="G33" s="9"/>
      <c r="H33" s="9"/>
      <c r="I33" s="10"/>
      <c r="L33" s="70" t="s">
        <v>11</v>
      </c>
      <c r="M33" s="7" t="s">
        <v>13</v>
      </c>
      <c r="N33" s="17"/>
      <c r="O33" s="17"/>
      <c r="P33" s="17"/>
      <c r="Q33" s="17"/>
      <c r="R33" s="17"/>
      <c r="S33" s="10"/>
      <c r="V33" s="70" t="s">
        <v>11</v>
      </c>
      <c r="W33" s="7" t="s">
        <v>13</v>
      </c>
      <c r="X33" s="17"/>
      <c r="Y33" s="17"/>
      <c r="Z33" s="17"/>
      <c r="AA33" s="17"/>
      <c r="AB33" s="17"/>
      <c r="AC33" s="10"/>
    </row>
    <row r="34" spans="2:29" ht="37.5" customHeight="1">
      <c r="B34" s="70"/>
      <c r="C34" s="71"/>
      <c r="D34" s="71"/>
      <c r="E34" s="71"/>
      <c r="F34" s="71"/>
      <c r="G34" s="71"/>
      <c r="H34" s="71"/>
      <c r="I34" s="71"/>
      <c r="L34" s="70"/>
      <c r="M34" s="71"/>
      <c r="N34" s="71"/>
      <c r="O34" s="71"/>
      <c r="P34" s="71"/>
      <c r="Q34" s="71"/>
      <c r="R34" s="71"/>
      <c r="S34" s="71"/>
      <c r="V34" s="70"/>
      <c r="W34" s="71"/>
      <c r="X34" s="71"/>
      <c r="Y34" s="71"/>
      <c r="Z34" s="71"/>
      <c r="AA34" s="71"/>
      <c r="AB34" s="71"/>
      <c r="AC34" s="71"/>
    </row>
    <row r="35" spans="2:29" ht="15" customHeight="1">
      <c r="B35" s="70"/>
      <c r="C35" s="65"/>
      <c r="D35" s="72"/>
      <c r="E35" s="39"/>
      <c r="G35" s="39" t="s">
        <v>18</v>
      </c>
      <c r="H35" s="48"/>
      <c r="I35" s="49"/>
      <c r="L35" s="70"/>
      <c r="M35" s="65"/>
      <c r="N35" s="72"/>
      <c r="O35" s="39"/>
      <c r="Q35" s="39" t="s">
        <v>18</v>
      </c>
      <c r="R35" s="48"/>
      <c r="S35" s="49"/>
      <c r="V35" s="70"/>
      <c r="W35" s="65"/>
      <c r="X35" s="72"/>
      <c r="Y35" s="39"/>
      <c r="AA35" s="39" t="s">
        <v>18</v>
      </c>
      <c r="AB35" s="48"/>
      <c r="AC35" s="49"/>
    </row>
    <row r="36" spans="2:29" ht="22.5" customHeight="1">
      <c r="B36" s="45" t="s">
        <v>43</v>
      </c>
      <c r="C36" s="58"/>
      <c r="D36" s="59"/>
      <c r="E36" s="59"/>
      <c r="F36" s="60"/>
      <c r="G36" s="38" t="s">
        <v>18</v>
      </c>
      <c r="H36" s="59"/>
      <c r="I36" s="60"/>
      <c r="L36" s="45" t="s">
        <v>43</v>
      </c>
      <c r="M36" s="58"/>
      <c r="N36" s="59"/>
      <c r="O36" s="59"/>
      <c r="P36" s="60"/>
      <c r="Q36" s="38" t="s">
        <v>18</v>
      </c>
      <c r="R36" s="59"/>
      <c r="S36" s="60"/>
      <c r="V36" s="45" t="s">
        <v>43</v>
      </c>
      <c r="W36" s="58"/>
      <c r="X36" s="59"/>
      <c r="Y36" s="59"/>
      <c r="Z36" s="60"/>
      <c r="AA36" s="38" t="s">
        <v>18</v>
      </c>
      <c r="AB36" s="59"/>
      <c r="AC36" s="60"/>
    </row>
    <row r="37" spans="2:29" ht="26.25" customHeight="1">
      <c r="B37" s="64" t="s">
        <v>9</v>
      </c>
      <c r="C37" s="79"/>
      <c r="D37" s="80"/>
      <c r="E37" s="81" t="s">
        <v>70</v>
      </c>
      <c r="F37" s="82"/>
      <c r="G37" s="38" t="s">
        <v>44</v>
      </c>
      <c r="H37" s="43"/>
      <c r="I37" s="44" t="s">
        <v>45</v>
      </c>
      <c r="L37" s="64" t="s">
        <v>9</v>
      </c>
      <c r="M37" s="79"/>
      <c r="N37" s="80"/>
      <c r="O37" s="81" t="s">
        <v>70</v>
      </c>
      <c r="P37" s="82"/>
      <c r="Q37" s="38" t="s">
        <v>44</v>
      </c>
      <c r="R37" s="43"/>
      <c r="S37" s="44" t="s">
        <v>45</v>
      </c>
      <c r="V37" s="64" t="s">
        <v>9</v>
      </c>
      <c r="W37" s="79"/>
      <c r="X37" s="80"/>
      <c r="Y37" s="81" t="s">
        <v>70</v>
      </c>
      <c r="Z37" s="82"/>
      <c r="AA37" s="38" t="s">
        <v>44</v>
      </c>
      <c r="AB37" s="43"/>
      <c r="AC37" s="44" t="s">
        <v>45</v>
      </c>
    </row>
    <row r="38" spans="2:29" ht="26.25" customHeight="1">
      <c r="B38" s="65"/>
      <c r="C38" s="66"/>
      <c r="D38" s="67"/>
      <c r="E38" s="4" t="s">
        <v>19</v>
      </c>
      <c r="F38" s="58"/>
      <c r="G38" s="59"/>
      <c r="H38" s="59"/>
      <c r="I38" s="4" t="s">
        <v>20</v>
      </c>
      <c r="L38" s="65"/>
      <c r="M38" s="66"/>
      <c r="N38" s="67"/>
      <c r="O38" s="13" t="s">
        <v>19</v>
      </c>
      <c r="P38" s="58"/>
      <c r="Q38" s="59"/>
      <c r="R38" s="59"/>
      <c r="S38" s="13" t="s">
        <v>20</v>
      </c>
      <c r="V38" s="65"/>
      <c r="W38" s="66"/>
      <c r="X38" s="67"/>
      <c r="Y38" s="13" t="s">
        <v>19</v>
      </c>
      <c r="Z38" s="58"/>
      <c r="AA38" s="59"/>
      <c r="AB38" s="59"/>
      <c r="AC38" s="13" t="s">
        <v>20</v>
      </c>
    </row>
    <row r="39" ht="3.75" customHeight="1"/>
    <row r="40" spans="2:33" ht="14.25" customHeight="1">
      <c r="B40" s="61" t="s">
        <v>12</v>
      </c>
      <c r="C40" s="62"/>
      <c r="D40" s="62"/>
      <c r="E40" s="62"/>
      <c r="F40" s="62"/>
      <c r="G40" s="62"/>
      <c r="H40" s="62"/>
      <c r="I40" s="63"/>
      <c r="J40" s="3"/>
      <c r="K40" s="3"/>
      <c r="L40" s="61" t="s">
        <v>12</v>
      </c>
      <c r="M40" s="62"/>
      <c r="N40" s="62"/>
      <c r="O40" s="62"/>
      <c r="P40" s="62"/>
      <c r="Q40" s="62"/>
      <c r="R40" s="62"/>
      <c r="S40" s="63"/>
      <c r="T40" s="3"/>
      <c r="V40" s="61" t="s">
        <v>12</v>
      </c>
      <c r="W40" s="62"/>
      <c r="X40" s="62"/>
      <c r="Y40" s="62"/>
      <c r="Z40" s="62"/>
      <c r="AA40" s="62"/>
      <c r="AB40" s="62"/>
      <c r="AC40" s="63"/>
      <c r="AD40" s="3"/>
      <c r="AE40" s="3"/>
      <c r="AF40" s="3"/>
      <c r="AG40" s="3"/>
    </row>
    <row r="41" ht="3.75" customHeight="1"/>
  </sheetData>
  <sheetProtection/>
  <mergeCells count="138">
    <mergeCell ref="M15:P15"/>
    <mergeCell ref="R15:S15"/>
    <mergeCell ref="C17:D17"/>
    <mergeCell ref="F17:H17"/>
    <mergeCell ref="H15:I15"/>
    <mergeCell ref="C16:D16"/>
    <mergeCell ref="E16:F16"/>
    <mergeCell ref="M16:N16"/>
    <mergeCell ref="O16:P16"/>
    <mergeCell ref="C15:F15"/>
    <mergeCell ref="V7:AA7"/>
    <mergeCell ref="L28:Q28"/>
    <mergeCell ref="V28:AA28"/>
    <mergeCell ref="B28:G28"/>
    <mergeCell ref="G30:I30"/>
    <mergeCell ref="B19:I19"/>
    <mergeCell ref="B23:C23"/>
    <mergeCell ref="G23:I23"/>
    <mergeCell ref="B25:I25"/>
    <mergeCell ref="B27:F27"/>
    <mergeCell ref="R36:S36"/>
    <mergeCell ref="C36:F36"/>
    <mergeCell ref="H36:I36"/>
    <mergeCell ref="L16:L17"/>
    <mergeCell ref="W15:Z15"/>
    <mergeCell ref="W31:Y31"/>
    <mergeCell ref="C30:E30"/>
    <mergeCell ref="L25:S25"/>
    <mergeCell ref="M17:N17"/>
    <mergeCell ref="C34:I34"/>
    <mergeCell ref="B12:B14"/>
    <mergeCell ref="C13:I13"/>
    <mergeCell ref="C14:D14"/>
    <mergeCell ref="G11:H11"/>
    <mergeCell ref="G9:I9"/>
    <mergeCell ref="C10:E10"/>
    <mergeCell ref="B2:C2"/>
    <mergeCell ref="G2:I2"/>
    <mergeCell ref="B4:I4"/>
    <mergeCell ref="B16:B17"/>
    <mergeCell ref="L12:L14"/>
    <mergeCell ref="M13:S13"/>
    <mergeCell ref="M14:N14"/>
    <mergeCell ref="M9:O9"/>
    <mergeCell ref="Q9:S9"/>
    <mergeCell ref="M10:O10"/>
    <mergeCell ref="L4:S4"/>
    <mergeCell ref="L6:P6"/>
    <mergeCell ref="M11:O11"/>
    <mergeCell ref="Q11:R11"/>
    <mergeCell ref="B7:G7"/>
    <mergeCell ref="L7:Q7"/>
    <mergeCell ref="Q10:R10"/>
    <mergeCell ref="G10:H10"/>
    <mergeCell ref="C11:E11"/>
    <mergeCell ref="B6:F6"/>
    <mergeCell ref="B37:B38"/>
    <mergeCell ref="C38:D38"/>
    <mergeCell ref="F38:H38"/>
    <mergeCell ref="L2:M2"/>
    <mergeCell ref="L19:S19"/>
    <mergeCell ref="L23:M23"/>
    <mergeCell ref="Q23:S23"/>
    <mergeCell ref="C9:E9"/>
    <mergeCell ref="M31:O31"/>
    <mergeCell ref="Q2:S2"/>
    <mergeCell ref="P17:R17"/>
    <mergeCell ref="L40:S40"/>
    <mergeCell ref="B40:I40"/>
    <mergeCell ref="C31:E31"/>
    <mergeCell ref="G31:H31"/>
    <mergeCell ref="C32:E32"/>
    <mergeCell ref="G32:H32"/>
    <mergeCell ref="B33:B35"/>
    <mergeCell ref="P38:R38"/>
    <mergeCell ref="C35:D35"/>
    <mergeCell ref="AA9:AC9"/>
    <mergeCell ref="W10:Y10"/>
    <mergeCell ref="AA10:AB10"/>
    <mergeCell ref="W11:Y11"/>
    <mergeCell ref="AA11:AB11"/>
    <mergeCell ref="L33:L35"/>
    <mergeCell ref="M34:S34"/>
    <mergeCell ref="M35:N35"/>
    <mergeCell ref="L27:P27"/>
    <mergeCell ref="M30:O30"/>
    <mergeCell ref="M32:O32"/>
    <mergeCell ref="W36:Z36"/>
    <mergeCell ref="M36:P36"/>
    <mergeCell ref="AB15:AC15"/>
    <mergeCell ref="V2:W2"/>
    <mergeCell ref="AA2:AC2"/>
    <mergeCell ref="V4:AC4"/>
    <mergeCell ref="V6:Z6"/>
    <mergeCell ref="W9:Y9"/>
    <mergeCell ref="V12:V14"/>
    <mergeCell ref="W13:AC13"/>
    <mergeCell ref="W14:X14"/>
    <mergeCell ref="V16:V17"/>
    <mergeCell ref="W17:X17"/>
    <mergeCell ref="V23:W23"/>
    <mergeCell ref="AA23:AC23"/>
    <mergeCell ref="AA31:AB31"/>
    <mergeCell ref="V19:AC19"/>
    <mergeCell ref="Q32:R32"/>
    <mergeCell ref="V27:Z27"/>
    <mergeCell ref="W30:Y30"/>
    <mergeCell ref="AA30:AC30"/>
    <mergeCell ref="V25:AC25"/>
    <mergeCell ref="Q30:S30"/>
    <mergeCell ref="Q31:R31"/>
    <mergeCell ref="Z38:AB38"/>
    <mergeCell ref="W32:Y32"/>
    <mergeCell ref="AA32:AB32"/>
    <mergeCell ref="V33:V35"/>
    <mergeCell ref="W34:AC34"/>
    <mergeCell ref="W35:X35"/>
    <mergeCell ref="AB36:AC36"/>
    <mergeCell ref="V40:AC40"/>
    <mergeCell ref="V3:X3"/>
    <mergeCell ref="L3:N3"/>
    <mergeCell ref="B3:D3"/>
    <mergeCell ref="B24:D24"/>
    <mergeCell ref="L24:N24"/>
    <mergeCell ref="V24:X24"/>
    <mergeCell ref="V37:V38"/>
    <mergeCell ref="W38:X38"/>
    <mergeCell ref="Z17:AB17"/>
    <mergeCell ref="C37:D37"/>
    <mergeCell ref="E37:F37"/>
    <mergeCell ref="W16:X16"/>
    <mergeCell ref="Y16:Z16"/>
    <mergeCell ref="W37:X37"/>
    <mergeCell ref="Y37:Z37"/>
    <mergeCell ref="M37:N37"/>
    <mergeCell ref="O37:P37"/>
    <mergeCell ref="L37:L38"/>
    <mergeCell ref="M38:N38"/>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FFFF0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3"/>
      <c r="C2" s="58" t="s">
        <v>41</v>
      </c>
      <c r="D2" s="60"/>
      <c r="G2" s="11" t="s">
        <v>0</v>
      </c>
      <c r="H2" s="111">
        <f>IF($A$2="","",VLOOKUP($A$2,'様式J-1 (データ入力用)'!$A$3:$R$52,17,FALSE))</f>
      </c>
      <c r="I2" s="111"/>
      <c r="J2" s="111"/>
      <c r="M2" s="58" t="s">
        <v>41</v>
      </c>
      <c r="N2" s="60"/>
      <c r="Q2" s="11" t="s">
        <v>0</v>
      </c>
      <c r="R2" s="111">
        <f>H2</f>
      </c>
      <c r="S2" s="111"/>
      <c r="T2" s="111"/>
      <c r="W2" s="58" t="s">
        <v>41</v>
      </c>
      <c r="X2" s="60"/>
      <c r="AA2" s="11" t="s">
        <v>0</v>
      </c>
      <c r="AB2" s="111">
        <f>H2</f>
      </c>
      <c r="AC2" s="111"/>
      <c r="AD2" s="111"/>
    </row>
    <row r="3" spans="1:25" ht="16.5" customHeight="1">
      <c r="A3" s="16" t="s">
        <v>27</v>
      </c>
      <c r="C3" s="74" t="s">
        <v>1</v>
      </c>
      <c r="D3" s="74"/>
      <c r="E3" s="74"/>
      <c r="M3" s="74" t="s">
        <v>2</v>
      </c>
      <c r="N3" s="74"/>
      <c r="O3" s="74"/>
      <c r="W3" s="74" t="s">
        <v>3</v>
      </c>
      <c r="X3" s="74"/>
      <c r="Y3" s="74"/>
    </row>
    <row r="4" spans="1:30" ht="24">
      <c r="A4" s="16" t="s">
        <v>28</v>
      </c>
      <c r="C4" s="75" t="s">
        <v>42</v>
      </c>
      <c r="D4" s="75"/>
      <c r="E4" s="75"/>
      <c r="F4" s="75"/>
      <c r="G4" s="75"/>
      <c r="H4" s="75"/>
      <c r="I4" s="75"/>
      <c r="J4" s="75"/>
      <c r="M4" s="75" t="s">
        <v>42</v>
      </c>
      <c r="N4" s="75"/>
      <c r="O4" s="75"/>
      <c r="P4" s="75"/>
      <c r="Q4" s="75"/>
      <c r="R4" s="75"/>
      <c r="S4" s="75"/>
      <c r="T4" s="75"/>
      <c r="W4" s="75" t="s">
        <v>42</v>
      </c>
      <c r="X4" s="75"/>
      <c r="Y4" s="75"/>
      <c r="Z4" s="75"/>
      <c r="AA4" s="75"/>
      <c r="AB4" s="75"/>
      <c r="AC4" s="75"/>
      <c r="AD4" s="75"/>
    </row>
    <row r="5" ht="7.5" customHeight="1"/>
    <row r="6" spans="3:27" ht="18" customHeight="1">
      <c r="C6" s="76" t="s">
        <v>4</v>
      </c>
      <c r="D6" s="76"/>
      <c r="E6" s="76"/>
      <c r="F6" s="76"/>
      <c r="G6" s="76"/>
      <c r="M6" s="76" t="s">
        <v>4</v>
      </c>
      <c r="N6" s="76"/>
      <c r="O6" s="76"/>
      <c r="P6" s="76"/>
      <c r="Q6" s="76"/>
      <c r="W6" s="76" t="s">
        <v>4</v>
      </c>
      <c r="X6" s="76"/>
      <c r="Y6" s="76"/>
      <c r="Z6" s="76"/>
      <c r="AA6" s="76"/>
    </row>
    <row r="7" spans="3:28" ht="18" customHeight="1">
      <c r="C7" s="73" t="s">
        <v>46</v>
      </c>
      <c r="D7" s="73"/>
      <c r="E7" s="73"/>
      <c r="F7" s="73"/>
      <c r="G7" s="73"/>
      <c r="H7" s="73"/>
      <c r="M7" s="73" t="s">
        <v>46</v>
      </c>
      <c r="N7" s="73"/>
      <c r="O7" s="73"/>
      <c r="P7" s="73"/>
      <c r="Q7" s="73"/>
      <c r="R7" s="73"/>
      <c r="W7" s="73" t="s">
        <v>46</v>
      </c>
      <c r="X7" s="73"/>
      <c r="Y7" s="73"/>
      <c r="Z7" s="73"/>
      <c r="AA7" s="73"/>
      <c r="AB7" s="73"/>
    </row>
    <row r="8" ht="11.25" customHeight="1"/>
    <row r="9" spans="3:30" ht="26.25" customHeight="1">
      <c r="C9" s="14" t="s">
        <v>5</v>
      </c>
      <c r="D9" s="105">
        <f>IF($A$2="","",VLOOKUP($A$2,'様式J-1 (データ入力用)'!$A$3:$R$52,2,FALSE))</f>
      </c>
      <c r="E9" s="106"/>
      <c r="F9" s="107"/>
      <c r="G9" s="14" t="s">
        <v>37</v>
      </c>
      <c r="H9" s="66">
        <f>IF($A$2="","",VLOOKUP($A$2,'様式J-1 (データ入力用)'!$A$3:$R$52,3,FALSE))</f>
      </c>
      <c r="I9" s="67"/>
      <c r="J9" s="78"/>
      <c r="M9" s="14" t="s">
        <v>5</v>
      </c>
      <c r="N9" s="105">
        <f>D9</f>
      </c>
      <c r="O9" s="106"/>
      <c r="P9" s="107"/>
      <c r="Q9" s="37" t="s">
        <v>37</v>
      </c>
      <c r="R9" s="105">
        <f>H9</f>
      </c>
      <c r="S9" s="106"/>
      <c r="T9" s="107"/>
      <c r="W9" s="14" t="s">
        <v>5</v>
      </c>
      <c r="X9" s="105">
        <f>D9</f>
      </c>
      <c r="Y9" s="106"/>
      <c r="Z9" s="107"/>
      <c r="AA9" s="37" t="s">
        <v>37</v>
      </c>
      <c r="AB9" s="105">
        <f>H9</f>
      </c>
      <c r="AC9" s="106"/>
      <c r="AD9" s="107"/>
    </row>
    <row r="10" spans="3:30" ht="15" customHeight="1">
      <c r="C10" s="14" t="s">
        <v>6</v>
      </c>
      <c r="D10" s="58">
        <f>IF($A$2="","",VLOOKUP($A$2,'様式J-1 (データ入力用)'!$A$3:$R$52,5,FALSE))</f>
      </c>
      <c r="E10" s="59"/>
      <c r="F10" s="60"/>
      <c r="G10" s="14" t="s">
        <v>17</v>
      </c>
      <c r="H10" s="58" t="s">
        <v>15</v>
      </c>
      <c r="I10" s="60"/>
      <c r="J10" s="14" t="s">
        <v>16</v>
      </c>
      <c r="M10" s="14" t="s">
        <v>6</v>
      </c>
      <c r="N10" s="91">
        <f>D10</f>
      </c>
      <c r="O10" s="92"/>
      <c r="P10" s="93"/>
      <c r="Q10" s="23" t="s">
        <v>17</v>
      </c>
      <c r="R10" s="110" t="s">
        <v>15</v>
      </c>
      <c r="S10" s="110"/>
      <c r="T10" s="23" t="s">
        <v>16</v>
      </c>
      <c r="W10" s="14" t="s">
        <v>6</v>
      </c>
      <c r="X10" s="91">
        <f>D10</f>
      </c>
      <c r="Y10" s="92"/>
      <c r="Z10" s="93"/>
      <c r="AA10" s="23" t="s">
        <v>17</v>
      </c>
      <c r="AB10" s="110" t="s">
        <v>15</v>
      </c>
      <c r="AC10" s="110"/>
      <c r="AD10" s="23" t="s">
        <v>16</v>
      </c>
    </row>
    <row r="11" spans="3:30" ht="37.5" customHeight="1">
      <c r="C11" s="14" t="s">
        <v>10</v>
      </c>
      <c r="D11" s="66">
        <f>IF($A$2="","",VLOOKUP($A$2,'様式J-1 (データ入力用)'!$A$3:$R$52,4,FALSE))</f>
      </c>
      <c r="E11" s="67"/>
      <c r="F11" s="78"/>
      <c r="G11" s="18">
        <f>IF($A$2="","",VLOOKUP($A$2,'様式J-1 (データ入力用)'!$A$3:$R$52,6,FALSE))</f>
      </c>
      <c r="H11" s="89">
        <f>IF($A$2="","",VLOOKUP($A$2,'様式J-1 (データ入力用)'!$A$3:$R$52,7,FALSE))</f>
      </c>
      <c r="I11" s="90"/>
      <c r="J11" s="19">
        <f>IF($A$2="","",VLOOKUP($A$2,'様式J-1 (データ入力用)'!$A$3:$R$52,18,FALSE))</f>
      </c>
      <c r="M11" s="14" t="s">
        <v>10</v>
      </c>
      <c r="N11" s="105">
        <f>D11</f>
      </c>
      <c r="O11" s="106"/>
      <c r="P11" s="107"/>
      <c r="Q11" s="24">
        <f>G11</f>
      </c>
      <c r="R11" s="108">
        <f>H11</f>
      </c>
      <c r="S11" s="109"/>
      <c r="T11" s="25">
        <f>J11</f>
      </c>
      <c r="W11" s="14" t="s">
        <v>10</v>
      </c>
      <c r="X11" s="105">
        <f>D11</f>
      </c>
      <c r="Y11" s="106"/>
      <c r="Z11" s="107"/>
      <c r="AA11" s="24">
        <f>G11</f>
      </c>
      <c r="AB11" s="108">
        <f>H11</f>
      </c>
      <c r="AC11" s="109"/>
      <c r="AD11" s="25">
        <f>J11</f>
      </c>
    </row>
    <row r="12" spans="3:30" ht="15" customHeight="1">
      <c r="C12" s="70" t="s">
        <v>11</v>
      </c>
      <c r="D12" s="7" t="s">
        <v>13</v>
      </c>
      <c r="E12" s="17">
        <f>IF($A$2="","",VLOOKUP($A$2,'様式J-1 (データ入力用)'!$A$3:$R$52,8,FALSE))</f>
      </c>
      <c r="F12" s="17"/>
      <c r="G12" s="17"/>
      <c r="H12" s="17"/>
      <c r="I12" s="17"/>
      <c r="J12" s="10"/>
      <c r="M12" s="70" t="s">
        <v>11</v>
      </c>
      <c r="N12" s="26" t="s">
        <v>29</v>
      </c>
      <c r="O12" s="27">
        <f>E12</f>
      </c>
      <c r="P12" s="27"/>
      <c r="Q12" s="27"/>
      <c r="R12" s="27"/>
      <c r="S12" s="27"/>
      <c r="T12" s="28"/>
      <c r="W12" s="70" t="s">
        <v>11</v>
      </c>
      <c r="X12" s="26" t="s">
        <v>29</v>
      </c>
      <c r="Y12" s="27">
        <f>E12</f>
      </c>
      <c r="Z12" s="27"/>
      <c r="AA12" s="27"/>
      <c r="AB12" s="27"/>
      <c r="AC12" s="27"/>
      <c r="AD12" s="28"/>
    </row>
    <row r="13" spans="3:30" ht="37.5" customHeight="1">
      <c r="C13" s="70"/>
      <c r="D13" s="100">
        <f>IF($A$2="","",VLOOKUP($A$2,'様式J-1 (データ入力用)'!$A$3:$R$52,9,FALSE))</f>
      </c>
      <c r="E13" s="74"/>
      <c r="F13" s="74"/>
      <c r="G13" s="74"/>
      <c r="H13" s="74"/>
      <c r="I13" s="74"/>
      <c r="J13" s="101"/>
      <c r="M13" s="70"/>
      <c r="N13" s="102">
        <f>D13</f>
      </c>
      <c r="O13" s="103"/>
      <c r="P13" s="103"/>
      <c r="Q13" s="103"/>
      <c r="R13" s="103"/>
      <c r="S13" s="103"/>
      <c r="T13" s="104"/>
      <c r="W13" s="70"/>
      <c r="X13" s="102">
        <f>D13</f>
      </c>
      <c r="Y13" s="103"/>
      <c r="Z13" s="103"/>
      <c r="AA13" s="103"/>
      <c r="AB13" s="103"/>
      <c r="AC13" s="103"/>
      <c r="AD13" s="104"/>
    </row>
    <row r="14" spans="3:30" ht="15" customHeight="1">
      <c r="C14" s="70"/>
      <c r="D14" s="72"/>
      <c r="E14" s="87"/>
      <c r="F14" s="15"/>
      <c r="H14" s="15" t="s">
        <v>18</v>
      </c>
      <c r="I14" s="87">
        <f>IF($A$2="","",VLOOKUP($A$2,'様式J-1 (データ入力用)'!$A$3:$R$52,10,FALSE))</f>
      </c>
      <c r="J14" s="88"/>
      <c r="M14" s="70"/>
      <c r="N14" s="96"/>
      <c r="O14" s="97"/>
      <c r="P14" s="29"/>
      <c r="R14" s="29" t="s">
        <v>30</v>
      </c>
      <c r="S14" s="94">
        <f>I14</f>
      </c>
      <c r="T14" s="95"/>
      <c r="W14" s="70"/>
      <c r="X14" s="96"/>
      <c r="Y14" s="97"/>
      <c r="Z14" s="29"/>
      <c r="AB14" s="29" t="s">
        <v>30</v>
      </c>
      <c r="AC14" s="94">
        <f>I14</f>
      </c>
      <c r="AD14" s="95"/>
    </row>
    <row r="15" spans="3:30" ht="22.5" customHeight="1">
      <c r="C15" s="45" t="s">
        <v>43</v>
      </c>
      <c r="D15" s="58">
        <f>IF($A$2="","",VLOOKUP($A$2,'様式J-1 (データ入力用)'!$A$3:$R$52,11,FALSE))</f>
      </c>
      <c r="E15" s="59"/>
      <c r="F15" s="59"/>
      <c r="G15" s="60"/>
      <c r="H15" s="14" t="s">
        <v>18</v>
      </c>
      <c r="I15" s="58">
        <f>IF($A$2="","",VLOOKUP($A$2,'様式J-1 (データ入力用)'!$A$3:$R$52,12,FALSE))</f>
      </c>
      <c r="J15" s="60"/>
      <c r="M15" s="45" t="s">
        <v>43</v>
      </c>
      <c r="N15" s="91">
        <f>D15</f>
      </c>
      <c r="O15" s="92"/>
      <c r="P15" s="92"/>
      <c r="Q15" s="93"/>
      <c r="R15" s="23" t="s">
        <v>30</v>
      </c>
      <c r="S15" s="91">
        <f>I15</f>
      </c>
      <c r="T15" s="93"/>
      <c r="W15" s="45" t="s">
        <v>43</v>
      </c>
      <c r="X15" s="91">
        <f>D15</f>
      </c>
      <c r="Y15" s="92"/>
      <c r="Z15" s="92"/>
      <c r="AA15" s="93"/>
      <c r="AB15" s="23" t="s">
        <v>30</v>
      </c>
      <c r="AC15" s="91">
        <f>I15</f>
      </c>
      <c r="AD15" s="93"/>
    </row>
    <row r="16" spans="3:30" ht="26.25" customHeight="1">
      <c r="C16" s="64" t="s">
        <v>9</v>
      </c>
      <c r="D16" s="79">
        <f>IF($A$2="","",VLOOKUP($A$2,'様式J-1 (データ入力用)'!$A$3:$R$52,14,FALSE))</f>
      </c>
      <c r="E16" s="80"/>
      <c r="F16" s="81" t="s">
        <v>70</v>
      </c>
      <c r="G16" s="82"/>
      <c r="H16" s="38" t="s">
        <v>44</v>
      </c>
      <c r="I16" s="43">
        <f>IF($A$2="","",VLOOKUP($A$2,'様式J-1 (データ入力用)'!$A$3:$R$52,13,FALSE))</f>
      </c>
      <c r="J16" s="44" t="s">
        <v>45</v>
      </c>
      <c r="M16" s="64" t="s">
        <v>9</v>
      </c>
      <c r="N16" s="83">
        <f>D16</f>
      </c>
      <c r="O16" s="84"/>
      <c r="P16" s="85" t="s">
        <v>70</v>
      </c>
      <c r="Q16" s="86"/>
      <c r="R16" s="38" t="s">
        <v>44</v>
      </c>
      <c r="S16" s="43">
        <f>I16</f>
      </c>
      <c r="T16" s="44" t="s">
        <v>45</v>
      </c>
      <c r="W16" s="64" t="s">
        <v>9</v>
      </c>
      <c r="X16" s="83">
        <f>D16</f>
      </c>
      <c r="Y16" s="84"/>
      <c r="Z16" s="85" t="s">
        <v>70</v>
      </c>
      <c r="AA16" s="86"/>
      <c r="AB16" s="38" t="s">
        <v>44</v>
      </c>
      <c r="AC16" s="43">
        <f>I16</f>
      </c>
      <c r="AD16" s="44" t="s">
        <v>45</v>
      </c>
    </row>
    <row r="17" spans="3:30" ht="26.25" customHeight="1">
      <c r="C17" s="65"/>
      <c r="D17" s="58">
        <f>IF($A$2="","",VLOOKUP($A$2,'様式J-1 (データ入力用)'!$A$3:$R$52,15,FALSE))</f>
      </c>
      <c r="E17" s="59"/>
      <c r="F17" s="13" t="s">
        <v>19</v>
      </c>
      <c r="G17" s="58">
        <f>IF($A$2="","",VLOOKUP($A$2,'様式J-1 (データ入力用)'!$A$3:$R$52,16,FALSE))</f>
      </c>
      <c r="H17" s="59"/>
      <c r="I17" s="59"/>
      <c r="J17" s="13" t="s">
        <v>20</v>
      </c>
      <c r="M17" s="65"/>
      <c r="N17" s="91">
        <f>D17</f>
      </c>
      <c r="O17" s="92"/>
      <c r="P17" s="30" t="s">
        <v>19</v>
      </c>
      <c r="Q17" s="98">
        <f>G17</f>
      </c>
      <c r="R17" s="99"/>
      <c r="S17" s="99"/>
      <c r="T17" s="30" t="s">
        <v>31</v>
      </c>
      <c r="W17" s="65"/>
      <c r="X17" s="91">
        <f>D17</f>
      </c>
      <c r="Y17" s="92"/>
      <c r="Z17" s="30" t="s">
        <v>19</v>
      </c>
      <c r="AA17" s="98">
        <f>G17</f>
      </c>
      <c r="AB17" s="99"/>
      <c r="AC17" s="99"/>
      <c r="AD17" s="30" t="s">
        <v>31</v>
      </c>
    </row>
    <row r="18" ht="3.75" customHeight="1"/>
    <row r="19" spans="3:34" ht="14.25" customHeight="1">
      <c r="C19" s="61" t="s">
        <v>12</v>
      </c>
      <c r="D19" s="62"/>
      <c r="E19" s="62"/>
      <c r="F19" s="62"/>
      <c r="G19" s="62"/>
      <c r="H19" s="62"/>
      <c r="I19" s="62"/>
      <c r="J19" s="63"/>
      <c r="K19" s="3"/>
      <c r="L19" s="3"/>
      <c r="M19" s="61" t="s">
        <v>12</v>
      </c>
      <c r="N19" s="62"/>
      <c r="O19" s="62"/>
      <c r="P19" s="62"/>
      <c r="Q19" s="62"/>
      <c r="R19" s="62"/>
      <c r="S19" s="62"/>
      <c r="T19" s="63"/>
      <c r="U19" s="3"/>
      <c r="W19" s="61" t="s">
        <v>12</v>
      </c>
      <c r="X19" s="62"/>
      <c r="Y19" s="62"/>
      <c r="Z19" s="62"/>
      <c r="AA19" s="62"/>
      <c r="AB19" s="62"/>
      <c r="AC19" s="62"/>
      <c r="AD19" s="63"/>
      <c r="AE19" s="3"/>
      <c r="AF19" s="3"/>
      <c r="AG19" s="3"/>
      <c r="AH19" s="3"/>
    </row>
    <row r="20" ht="3.75" customHeight="1"/>
    <row r="21" ht="90" customHeight="1"/>
    <row r="22" ht="3.75" customHeight="1"/>
    <row r="23" spans="1:30" ht="16.5" customHeight="1">
      <c r="A23" s="33"/>
      <c r="C23" s="58" t="s">
        <v>41</v>
      </c>
      <c r="D23" s="60"/>
      <c r="G23" s="11" t="s">
        <v>0</v>
      </c>
      <c r="H23" s="111">
        <f>IF($A$23="","",VLOOKUP($A$23,'様式J-1 (データ入力用)'!$A$3:$R$52,17,FALSE))</f>
      </c>
      <c r="I23" s="111"/>
      <c r="J23" s="111"/>
      <c r="M23" s="58" t="s">
        <v>41</v>
      </c>
      <c r="N23" s="60"/>
      <c r="Q23" s="11" t="s">
        <v>0</v>
      </c>
      <c r="R23" s="111">
        <f>H23</f>
      </c>
      <c r="S23" s="111"/>
      <c r="T23" s="111"/>
      <c r="W23" s="58" t="s">
        <v>41</v>
      </c>
      <c r="X23" s="60"/>
      <c r="AA23" s="11" t="s">
        <v>0</v>
      </c>
      <c r="AB23" s="111">
        <f>H23</f>
      </c>
      <c r="AC23" s="111"/>
      <c r="AD23" s="111"/>
    </row>
    <row r="24" spans="1:25" ht="16.5" customHeight="1">
      <c r="A24" s="16" t="s">
        <v>27</v>
      </c>
      <c r="C24" s="74" t="s">
        <v>1</v>
      </c>
      <c r="D24" s="74"/>
      <c r="E24" s="74"/>
      <c r="M24" s="74" t="s">
        <v>2</v>
      </c>
      <c r="N24" s="74"/>
      <c r="O24" s="74"/>
      <c r="W24" s="74" t="s">
        <v>3</v>
      </c>
      <c r="X24" s="74"/>
      <c r="Y24" s="74"/>
    </row>
    <row r="25" spans="1:30" ht="24">
      <c r="A25" s="16" t="s">
        <v>28</v>
      </c>
      <c r="C25" s="75" t="s">
        <v>42</v>
      </c>
      <c r="D25" s="75"/>
      <c r="E25" s="75"/>
      <c r="F25" s="75"/>
      <c r="G25" s="75"/>
      <c r="H25" s="75"/>
      <c r="I25" s="75"/>
      <c r="J25" s="75"/>
      <c r="M25" s="75" t="s">
        <v>42</v>
      </c>
      <c r="N25" s="75"/>
      <c r="O25" s="75"/>
      <c r="P25" s="75"/>
      <c r="Q25" s="75"/>
      <c r="R25" s="75"/>
      <c r="S25" s="75"/>
      <c r="T25" s="75"/>
      <c r="W25" s="75" t="s">
        <v>42</v>
      </c>
      <c r="X25" s="75"/>
      <c r="Y25" s="75"/>
      <c r="Z25" s="75"/>
      <c r="AA25" s="75"/>
      <c r="AB25" s="75"/>
      <c r="AC25" s="75"/>
      <c r="AD25" s="75"/>
    </row>
    <row r="26" ht="7.5" customHeight="1"/>
    <row r="27" spans="3:27" ht="18" customHeight="1">
      <c r="C27" s="76" t="s">
        <v>4</v>
      </c>
      <c r="D27" s="76"/>
      <c r="E27" s="76"/>
      <c r="F27" s="76"/>
      <c r="G27" s="76"/>
      <c r="M27" s="76" t="s">
        <v>4</v>
      </c>
      <c r="N27" s="76"/>
      <c r="O27" s="76"/>
      <c r="P27" s="76"/>
      <c r="Q27" s="76"/>
      <c r="W27" s="76" t="s">
        <v>4</v>
      </c>
      <c r="X27" s="76"/>
      <c r="Y27" s="76"/>
      <c r="Z27" s="76"/>
      <c r="AA27" s="76"/>
    </row>
    <row r="28" spans="3:28" ht="18" customHeight="1">
      <c r="C28" s="73" t="s">
        <v>46</v>
      </c>
      <c r="D28" s="73"/>
      <c r="E28" s="73"/>
      <c r="F28" s="73"/>
      <c r="G28" s="73"/>
      <c r="H28" s="73"/>
      <c r="M28" s="73" t="s">
        <v>46</v>
      </c>
      <c r="N28" s="73"/>
      <c r="O28" s="73"/>
      <c r="P28" s="73"/>
      <c r="Q28" s="73"/>
      <c r="R28" s="73"/>
      <c r="W28" s="73" t="s">
        <v>46</v>
      </c>
      <c r="X28" s="73"/>
      <c r="Y28" s="73"/>
      <c r="Z28" s="73"/>
      <c r="AA28" s="73"/>
      <c r="AB28" s="73"/>
    </row>
    <row r="29" ht="11.25" customHeight="1"/>
    <row r="30" spans="3:30" ht="26.25" customHeight="1">
      <c r="C30" s="14" t="s">
        <v>5</v>
      </c>
      <c r="D30" s="105">
        <f>IF($A$23="","",VLOOKUP($A$23,'様式J-1 (データ入力用)'!$A$3:$R$52,2,FALSE))</f>
      </c>
      <c r="E30" s="106"/>
      <c r="F30" s="107"/>
      <c r="G30" s="37" t="s">
        <v>37</v>
      </c>
      <c r="H30" s="66">
        <f>IF($A$23="","",VLOOKUP($A$23,'様式J-1 (データ入力用)'!$A$3:$R$52,3,FALSE))</f>
      </c>
      <c r="I30" s="67"/>
      <c r="J30" s="78"/>
      <c r="M30" s="14" t="s">
        <v>5</v>
      </c>
      <c r="N30" s="105">
        <f>D30</f>
      </c>
      <c r="O30" s="106"/>
      <c r="P30" s="107"/>
      <c r="Q30" s="37" t="s">
        <v>37</v>
      </c>
      <c r="R30" s="105">
        <f>H30</f>
      </c>
      <c r="S30" s="106"/>
      <c r="T30" s="107"/>
      <c r="W30" s="14" t="s">
        <v>5</v>
      </c>
      <c r="X30" s="105">
        <f>D30</f>
      </c>
      <c r="Y30" s="106"/>
      <c r="Z30" s="107"/>
      <c r="AA30" s="37" t="s">
        <v>37</v>
      </c>
      <c r="AB30" s="105">
        <f>H30</f>
      </c>
      <c r="AC30" s="106"/>
      <c r="AD30" s="107"/>
    </row>
    <row r="31" spans="3:30" ht="15" customHeight="1">
      <c r="C31" s="14" t="s">
        <v>6</v>
      </c>
      <c r="D31" s="58">
        <f>IF($A$23="","",VLOOKUP($A$23,'様式J-1 (データ入力用)'!$A$3:$R$52,5,FALSE))</f>
      </c>
      <c r="E31" s="59"/>
      <c r="F31" s="60"/>
      <c r="G31" s="23" t="s">
        <v>17</v>
      </c>
      <c r="H31" s="110" t="s">
        <v>15</v>
      </c>
      <c r="I31" s="110"/>
      <c r="J31" s="23" t="s">
        <v>16</v>
      </c>
      <c r="M31" s="14" t="s">
        <v>6</v>
      </c>
      <c r="N31" s="91">
        <f>D31</f>
      </c>
      <c r="O31" s="92"/>
      <c r="P31" s="93"/>
      <c r="Q31" s="23" t="s">
        <v>17</v>
      </c>
      <c r="R31" s="110" t="s">
        <v>15</v>
      </c>
      <c r="S31" s="110"/>
      <c r="T31" s="23" t="s">
        <v>16</v>
      </c>
      <c r="W31" s="14" t="s">
        <v>6</v>
      </c>
      <c r="X31" s="91">
        <f>D31</f>
      </c>
      <c r="Y31" s="92"/>
      <c r="Z31" s="93"/>
      <c r="AA31" s="23" t="s">
        <v>17</v>
      </c>
      <c r="AB31" s="110" t="s">
        <v>15</v>
      </c>
      <c r="AC31" s="110"/>
      <c r="AD31" s="23" t="s">
        <v>16</v>
      </c>
    </row>
    <row r="32" spans="3:30" ht="37.5" customHeight="1">
      <c r="C32" s="14" t="s">
        <v>10</v>
      </c>
      <c r="D32" s="66">
        <f>IF($A$23="","",VLOOKUP($A$23,'様式J-1 (データ入力用)'!$A$3:$R$52,4,FALSE))</f>
      </c>
      <c r="E32" s="67"/>
      <c r="F32" s="78"/>
      <c r="G32" s="57">
        <f>IF($A$23="","",VLOOKUP($A$23,'様式J-1 (データ入力用)'!$A$3:$R$52,6,FALSE))</f>
      </c>
      <c r="H32" s="89">
        <f>IF($A$23="","",VLOOKUP($A$23,'様式J-1 (データ入力用)'!$A$3:$R$52,7,FALSE))</f>
      </c>
      <c r="I32" s="90"/>
      <c r="J32" s="19">
        <f>IF($A$23="","",VLOOKUP($A$23,'様式J-1 (データ入力用)'!$A$3:$R$52,18,FALSE))</f>
      </c>
      <c r="M32" s="14" t="s">
        <v>10</v>
      </c>
      <c r="N32" s="105">
        <f>D32</f>
      </c>
      <c r="O32" s="106"/>
      <c r="P32" s="107"/>
      <c r="Q32" s="24">
        <f>G32</f>
      </c>
      <c r="R32" s="108">
        <f>H32</f>
      </c>
      <c r="S32" s="109"/>
      <c r="T32" s="25">
        <f>J32</f>
      </c>
      <c r="W32" s="14" t="s">
        <v>10</v>
      </c>
      <c r="X32" s="105">
        <f>D32</f>
      </c>
      <c r="Y32" s="106"/>
      <c r="Z32" s="107"/>
      <c r="AA32" s="24">
        <f>G32</f>
      </c>
      <c r="AB32" s="108">
        <f>H32</f>
      </c>
      <c r="AC32" s="109"/>
      <c r="AD32" s="25">
        <f>J32</f>
      </c>
    </row>
    <row r="33" spans="3:30" ht="15" customHeight="1">
      <c r="C33" s="70" t="s">
        <v>11</v>
      </c>
      <c r="D33" s="26" t="s">
        <v>29</v>
      </c>
      <c r="E33" s="17">
        <f>IF($A$23="","",VLOOKUP($A$23,'様式J-1 (データ入力用)'!$A$3:$R$52,8,FALSE))</f>
      </c>
      <c r="F33" s="27"/>
      <c r="G33" s="27"/>
      <c r="H33" s="27"/>
      <c r="I33" s="27"/>
      <c r="J33" s="28"/>
      <c r="M33" s="70" t="s">
        <v>11</v>
      </c>
      <c r="N33" s="26" t="s">
        <v>29</v>
      </c>
      <c r="O33" s="27">
        <f>E33</f>
      </c>
      <c r="P33" s="27"/>
      <c r="Q33" s="27"/>
      <c r="R33" s="27"/>
      <c r="S33" s="27"/>
      <c r="T33" s="28"/>
      <c r="W33" s="70" t="s">
        <v>11</v>
      </c>
      <c r="X33" s="26" t="s">
        <v>29</v>
      </c>
      <c r="Y33" s="27">
        <f>E33</f>
      </c>
      <c r="Z33" s="27"/>
      <c r="AA33" s="27"/>
      <c r="AB33" s="27"/>
      <c r="AC33" s="27"/>
      <c r="AD33" s="28"/>
    </row>
    <row r="34" spans="3:30" ht="37.5" customHeight="1">
      <c r="C34" s="70"/>
      <c r="D34" s="100">
        <f>IF($A$23="","",VLOOKUP($A$23,'様式J-1 (データ入力用)'!$A$3:$R$52,9,FALSE))</f>
      </c>
      <c r="E34" s="74"/>
      <c r="F34" s="74"/>
      <c r="G34" s="74"/>
      <c r="H34" s="74"/>
      <c r="I34" s="74"/>
      <c r="J34" s="101"/>
      <c r="M34" s="70"/>
      <c r="N34" s="102">
        <f>D34</f>
      </c>
      <c r="O34" s="103"/>
      <c r="P34" s="103"/>
      <c r="Q34" s="103"/>
      <c r="R34" s="103"/>
      <c r="S34" s="103"/>
      <c r="T34" s="104"/>
      <c r="W34" s="70"/>
      <c r="X34" s="102">
        <f>D34</f>
      </c>
      <c r="Y34" s="103"/>
      <c r="Z34" s="103"/>
      <c r="AA34" s="103"/>
      <c r="AB34" s="103"/>
      <c r="AC34" s="103"/>
      <c r="AD34" s="104"/>
    </row>
    <row r="35" spans="3:30" ht="15" customHeight="1">
      <c r="C35" s="70"/>
      <c r="D35" s="96"/>
      <c r="E35" s="97"/>
      <c r="F35" s="29"/>
      <c r="G35" s="50"/>
      <c r="H35" s="29" t="s">
        <v>30</v>
      </c>
      <c r="I35" s="87">
        <f>IF($A$23="","",VLOOKUP($A$23,'様式J-1 (データ入力用)'!$A$3:$R$52,10,FALSE))</f>
      </c>
      <c r="J35" s="88"/>
      <c r="M35" s="70"/>
      <c r="N35" s="96"/>
      <c r="O35" s="97"/>
      <c r="P35" s="29"/>
      <c r="R35" s="29" t="s">
        <v>30</v>
      </c>
      <c r="S35" s="94">
        <f>I35</f>
      </c>
      <c r="T35" s="95"/>
      <c r="W35" s="70"/>
      <c r="X35" s="96"/>
      <c r="Y35" s="97"/>
      <c r="Z35" s="29"/>
      <c r="AB35" s="29" t="s">
        <v>30</v>
      </c>
      <c r="AC35" s="94">
        <f>I35</f>
      </c>
      <c r="AD35" s="95"/>
    </row>
    <row r="36" spans="3:30" ht="22.5" customHeight="1">
      <c r="C36" s="45" t="s">
        <v>43</v>
      </c>
      <c r="D36" s="58">
        <f>IF($A$23="","",VLOOKUP($A$23,'様式J-1 (データ入力用)'!$A$3:$R$52,11,FALSE))</f>
      </c>
      <c r="E36" s="59"/>
      <c r="F36" s="59"/>
      <c r="G36" s="60"/>
      <c r="H36" s="23" t="s">
        <v>30</v>
      </c>
      <c r="I36" s="58">
        <f>IF($A$23="","",VLOOKUP($A$23,'様式J-1 (データ入力用)'!$A$3:$R$52,12,FALSE))</f>
      </c>
      <c r="J36" s="60"/>
      <c r="M36" s="45" t="s">
        <v>43</v>
      </c>
      <c r="N36" s="91">
        <f>D36</f>
      </c>
      <c r="O36" s="92"/>
      <c r="P36" s="92"/>
      <c r="Q36" s="93"/>
      <c r="R36" s="23" t="s">
        <v>30</v>
      </c>
      <c r="S36" s="46">
        <f>I36</f>
      </c>
      <c r="T36" s="47"/>
      <c r="W36" s="45" t="s">
        <v>43</v>
      </c>
      <c r="X36" s="91">
        <f>D36</f>
      </c>
      <c r="Y36" s="92"/>
      <c r="Z36" s="92"/>
      <c r="AA36" s="93"/>
      <c r="AB36" s="23" t="s">
        <v>30</v>
      </c>
      <c r="AC36" s="91">
        <f>I36</f>
      </c>
      <c r="AD36" s="93"/>
    </row>
    <row r="37" spans="3:30" ht="26.25" customHeight="1">
      <c r="C37" s="64" t="s">
        <v>9</v>
      </c>
      <c r="D37" s="79">
        <f>IF($A$23="","",VLOOKUP($A$23,'様式J-1 (データ入力用)'!$A$3:$R$52,14,FALSE))</f>
      </c>
      <c r="E37" s="80"/>
      <c r="F37" s="81" t="s">
        <v>70</v>
      </c>
      <c r="G37" s="82"/>
      <c r="H37" s="38" t="s">
        <v>44</v>
      </c>
      <c r="I37" s="43">
        <f>IF($A$23="","",VLOOKUP($A$23,'様式J-1 (データ入力用)'!$A$3:$R$52,13,FALSE))</f>
      </c>
      <c r="J37" s="44" t="s">
        <v>45</v>
      </c>
      <c r="M37" s="64" t="s">
        <v>9</v>
      </c>
      <c r="N37" s="83">
        <f>D37</f>
      </c>
      <c r="O37" s="84"/>
      <c r="P37" s="85" t="s">
        <v>70</v>
      </c>
      <c r="Q37" s="86"/>
      <c r="R37" s="38" t="s">
        <v>44</v>
      </c>
      <c r="S37" s="43">
        <f>I37</f>
      </c>
      <c r="T37" s="44" t="s">
        <v>45</v>
      </c>
      <c r="W37" s="64" t="s">
        <v>9</v>
      </c>
      <c r="X37" s="83">
        <f>D37</f>
      </c>
      <c r="Y37" s="84"/>
      <c r="Z37" s="85" t="s">
        <v>70</v>
      </c>
      <c r="AA37" s="86"/>
      <c r="AB37" s="38" t="s">
        <v>44</v>
      </c>
      <c r="AC37" s="43">
        <f>I37</f>
      </c>
      <c r="AD37" s="44" t="s">
        <v>45</v>
      </c>
    </row>
    <row r="38" spans="3:30" ht="26.25" customHeight="1">
      <c r="C38" s="65"/>
      <c r="D38" s="58">
        <f>IF($A$23="","",VLOOKUP($A$23,'様式J-1 (データ入力用)'!$A$3:$R$52,15,FALSE))</f>
      </c>
      <c r="E38" s="59"/>
      <c r="F38" s="30" t="s">
        <v>19</v>
      </c>
      <c r="G38" s="58">
        <f>IF($A$23="","",VLOOKUP($A$23,'様式J-1 (データ入力用)'!$A$3:$R$52,16,FALSE))</f>
      </c>
      <c r="H38" s="59"/>
      <c r="I38" s="59"/>
      <c r="J38" s="30" t="s">
        <v>31</v>
      </c>
      <c r="M38" s="65"/>
      <c r="N38" s="91">
        <f>D38</f>
      </c>
      <c r="O38" s="92"/>
      <c r="P38" s="30" t="s">
        <v>19</v>
      </c>
      <c r="Q38" s="98">
        <f>G38</f>
      </c>
      <c r="R38" s="99"/>
      <c r="S38" s="99"/>
      <c r="T38" s="30" t="s">
        <v>31</v>
      </c>
      <c r="W38" s="65"/>
      <c r="X38" s="91">
        <f>D38</f>
      </c>
      <c r="Y38" s="92"/>
      <c r="Z38" s="30" t="s">
        <v>19</v>
      </c>
      <c r="AA38" s="98">
        <f>G38</f>
      </c>
      <c r="AB38" s="99"/>
      <c r="AC38" s="99"/>
      <c r="AD38" s="30" t="s">
        <v>31</v>
      </c>
    </row>
    <row r="39" ht="3.75" customHeight="1"/>
    <row r="40" spans="3:34" ht="14.25" customHeight="1">
      <c r="C40" s="61" t="s">
        <v>12</v>
      </c>
      <c r="D40" s="62"/>
      <c r="E40" s="62"/>
      <c r="F40" s="62"/>
      <c r="G40" s="62"/>
      <c r="H40" s="62"/>
      <c r="I40" s="62"/>
      <c r="J40" s="63"/>
      <c r="K40" s="3"/>
      <c r="L40" s="3"/>
      <c r="M40" s="61" t="s">
        <v>12</v>
      </c>
      <c r="N40" s="62"/>
      <c r="O40" s="62"/>
      <c r="P40" s="62"/>
      <c r="Q40" s="62"/>
      <c r="R40" s="62"/>
      <c r="S40" s="62"/>
      <c r="T40" s="63"/>
      <c r="U40" s="3"/>
      <c r="W40" s="61" t="s">
        <v>12</v>
      </c>
      <c r="X40" s="62"/>
      <c r="Y40" s="62"/>
      <c r="Z40" s="62"/>
      <c r="AA40" s="62"/>
      <c r="AB40" s="62"/>
      <c r="AC40" s="62"/>
      <c r="AD40" s="63"/>
      <c r="AE40" s="3"/>
      <c r="AF40" s="3"/>
      <c r="AG40" s="3"/>
      <c r="AH40" s="3"/>
    </row>
    <row r="41" ht="3.75" customHeight="1"/>
  </sheetData>
  <sheetProtection sheet="1"/>
  <mergeCells count="143">
    <mergeCell ref="D9:F9"/>
    <mergeCell ref="H9:J9"/>
    <mergeCell ref="N9:P9"/>
    <mergeCell ref="R9:T9"/>
    <mergeCell ref="X9:Z9"/>
    <mergeCell ref="D10:F10"/>
    <mergeCell ref="H10:I10"/>
    <mergeCell ref="N10:P10"/>
    <mergeCell ref="R10:S10"/>
    <mergeCell ref="X10:Z10"/>
    <mergeCell ref="C28:H28"/>
    <mergeCell ref="I15:J15"/>
    <mergeCell ref="D15:G15"/>
    <mergeCell ref="S15:T15"/>
    <mergeCell ref="N15:Q15"/>
    <mergeCell ref="AC15:AD15"/>
    <mergeCell ref="X15:AA15"/>
    <mergeCell ref="C16:C17"/>
    <mergeCell ref="AA17:AC17"/>
    <mergeCell ref="W16:W17"/>
    <mergeCell ref="AC36:AD36"/>
    <mergeCell ref="AC35:AD35"/>
    <mergeCell ref="W28:AB28"/>
    <mergeCell ref="M28:R28"/>
    <mergeCell ref="W7:AB7"/>
    <mergeCell ref="M7:R7"/>
    <mergeCell ref="AC14:AD14"/>
    <mergeCell ref="S14:T14"/>
    <mergeCell ref="AB9:AD9"/>
    <mergeCell ref="AB11:AC11"/>
    <mergeCell ref="C2:D2"/>
    <mergeCell ref="H2:J2"/>
    <mergeCell ref="M2:N2"/>
    <mergeCell ref="R2:T2"/>
    <mergeCell ref="W2:X2"/>
    <mergeCell ref="AB2:AD2"/>
    <mergeCell ref="C3:E3"/>
    <mergeCell ref="M3:O3"/>
    <mergeCell ref="W3:Y3"/>
    <mergeCell ref="C4:J4"/>
    <mergeCell ref="M4:T4"/>
    <mergeCell ref="W4:AD4"/>
    <mergeCell ref="AB10:AC10"/>
    <mergeCell ref="C6:G6"/>
    <mergeCell ref="M6:Q6"/>
    <mergeCell ref="W6:AA6"/>
    <mergeCell ref="D11:F11"/>
    <mergeCell ref="H11:I11"/>
    <mergeCell ref="N11:P11"/>
    <mergeCell ref="R11:S11"/>
    <mergeCell ref="X11:Z11"/>
    <mergeCell ref="C7:H7"/>
    <mergeCell ref="D17:E17"/>
    <mergeCell ref="G17:I17"/>
    <mergeCell ref="N17:O17"/>
    <mergeCell ref="Q17:S17"/>
    <mergeCell ref="X17:Y17"/>
    <mergeCell ref="M16:M17"/>
    <mergeCell ref="D16:E16"/>
    <mergeCell ref="X14:Y14"/>
    <mergeCell ref="C12:C14"/>
    <mergeCell ref="M12:M14"/>
    <mergeCell ref="W12:W14"/>
    <mergeCell ref="D13:J13"/>
    <mergeCell ref="N13:T13"/>
    <mergeCell ref="X13:AD13"/>
    <mergeCell ref="I14:J14"/>
    <mergeCell ref="D14:E14"/>
    <mergeCell ref="N14:O14"/>
    <mergeCell ref="C19:J19"/>
    <mergeCell ref="M19:T19"/>
    <mergeCell ref="W19:AD19"/>
    <mergeCell ref="C23:D23"/>
    <mergeCell ref="H23:J23"/>
    <mergeCell ref="M23:N23"/>
    <mergeCell ref="R23:T23"/>
    <mergeCell ref="W23:X23"/>
    <mergeCell ref="AB23:AD23"/>
    <mergeCell ref="C27:G27"/>
    <mergeCell ref="M27:Q27"/>
    <mergeCell ref="W27:AA27"/>
    <mergeCell ref="C24:E24"/>
    <mergeCell ref="M24:O24"/>
    <mergeCell ref="W24:Y24"/>
    <mergeCell ref="C25:J25"/>
    <mergeCell ref="M25:T25"/>
    <mergeCell ref="W25:AD25"/>
    <mergeCell ref="D30:F30"/>
    <mergeCell ref="H30:J30"/>
    <mergeCell ref="N30:P30"/>
    <mergeCell ref="R30:T30"/>
    <mergeCell ref="X30:Z30"/>
    <mergeCell ref="AB30:AD30"/>
    <mergeCell ref="N32:P32"/>
    <mergeCell ref="R32:S32"/>
    <mergeCell ref="X32:Z32"/>
    <mergeCell ref="AB32:AC32"/>
    <mergeCell ref="D31:F31"/>
    <mergeCell ref="H31:I31"/>
    <mergeCell ref="N31:P31"/>
    <mergeCell ref="R31:S31"/>
    <mergeCell ref="X31:Z31"/>
    <mergeCell ref="AB31:AC31"/>
    <mergeCell ref="C37:C38"/>
    <mergeCell ref="M37:M38"/>
    <mergeCell ref="X35:Y35"/>
    <mergeCell ref="C33:C35"/>
    <mergeCell ref="M33:M35"/>
    <mergeCell ref="W33:W35"/>
    <mergeCell ref="D34:J34"/>
    <mergeCell ref="N34:T34"/>
    <mergeCell ref="X34:AD34"/>
    <mergeCell ref="D35:E35"/>
    <mergeCell ref="C40:J40"/>
    <mergeCell ref="M40:T40"/>
    <mergeCell ref="W40:AD40"/>
    <mergeCell ref="W37:W38"/>
    <mergeCell ref="D38:E38"/>
    <mergeCell ref="G38:I38"/>
    <mergeCell ref="N38:O38"/>
    <mergeCell ref="Q38:S38"/>
    <mergeCell ref="X38:Y38"/>
    <mergeCell ref="AA38:AC38"/>
    <mergeCell ref="Z16:AA16"/>
    <mergeCell ref="X37:Y37"/>
    <mergeCell ref="Z37:AA37"/>
    <mergeCell ref="N37:O37"/>
    <mergeCell ref="P37:Q37"/>
    <mergeCell ref="I36:J36"/>
    <mergeCell ref="N36:Q36"/>
    <mergeCell ref="S35:T35"/>
    <mergeCell ref="X36:AA36"/>
    <mergeCell ref="N35:O35"/>
    <mergeCell ref="D37:E37"/>
    <mergeCell ref="F37:G37"/>
    <mergeCell ref="F16:G16"/>
    <mergeCell ref="N16:O16"/>
    <mergeCell ref="P16:Q16"/>
    <mergeCell ref="X16:Y16"/>
    <mergeCell ref="D36:G36"/>
    <mergeCell ref="I35:J35"/>
    <mergeCell ref="D32:F32"/>
    <mergeCell ref="H32:I32"/>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S52"/>
  <sheetViews>
    <sheetView tabSelected="1" zoomScalePageLayoutView="0" workbookViewId="0" topLeftCell="A1">
      <selection activeCell="B3" sqref="B3"/>
    </sheetView>
  </sheetViews>
  <sheetFormatPr defaultColWidth="9.00390625" defaultRowHeight="15.75"/>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0" width="13.875" style="0" bestFit="1" customWidth="1"/>
    <col min="11" max="11" width="16.125" style="0" bestFit="1" customWidth="1"/>
    <col min="12" max="12" width="13.875" style="0" bestFit="1" customWidth="1"/>
    <col min="13" max="13" width="8.375" style="0" customWidth="1"/>
    <col min="14" max="14" width="9.50390625" style="0" bestFit="1" customWidth="1"/>
    <col min="15" max="15" width="7.50390625" style="0" bestFit="1" customWidth="1"/>
    <col min="16" max="16" width="23.875" style="0" customWidth="1"/>
    <col min="17" max="17" width="11.625" style="12" bestFit="1" customWidth="1"/>
    <col min="18" max="18" width="5.50390625" style="0" bestFit="1" customWidth="1"/>
    <col min="19" max="19" width="11.625" style="12" customWidth="1"/>
  </cols>
  <sheetData>
    <row r="1" spans="1:19" s="21" customFormat="1" ht="14.25">
      <c r="A1" s="20" t="s">
        <v>22</v>
      </c>
      <c r="B1" s="20" t="s">
        <v>5</v>
      </c>
      <c r="C1" s="20" t="s">
        <v>37</v>
      </c>
      <c r="D1" s="20" t="s">
        <v>7</v>
      </c>
      <c r="E1" s="20" t="s">
        <v>6</v>
      </c>
      <c r="F1" s="20" t="s">
        <v>14</v>
      </c>
      <c r="G1" s="22" t="s">
        <v>15</v>
      </c>
      <c r="H1" s="20" t="s">
        <v>13</v>
      </c>
      <c r="I1" s="20" t="s">
        <v>8</v>
      </c>
      <c r="J1" s="20" t="s">
        <v>24</v>
      </c>
      <c r="K1" s="20" t="s">
        <v>48</v>
      </c>
      <c r="L1" s="20" t="s">
        <v>47</v>
      </c>
      <c r="M1" s="20" t="s">
        <v>44</v>
      </c>
      <c r="N1" s="20" t="s">
        <v>9</v>
      </c>
      <c r="O1" s="20" t="s">
        <v>25</v>
      </c>
      <c r="P1" s="20" t="s">
        <v>26</v>
      </c>
      <c r="Q1" s="22" t="s">
        <v>72</v>
      </c>
      <c r="R1" s="35" t="s">
        <v>16</v>
      </c>
      <c r="S1" s="54" t="s">
        <v>68</v>
      </c>
    </row>
    <row r="2" spans="1:19" s="21" customFormat="1" ht="14.25">
      <c r="A2" s="40" t="s">
        <v>38</v>
      </c>
      <c r="B2" s="40" t="s">
        <v>50</v>
      </c>
      <c r="C2" s="40" t="s">
        <v>51</v>
      </c>
      <c r="D2" s="40" t="s">
        <v>52</v>
      </c>
      <c r="E2" s="40" t="s">
        <v>74</v>
      </c>
      <c r="F2" s="41" t="s">
        <v>23</v>
      </c>
      <c r="G2" s="42">
        <v>38671</v>
      </c>
      <c r="H2" s="40" t="s">
        <v>55</v>
      </c>
      <c r="I2" s="40" t="s">
        <v>53</v>
      </c>
      <c r="J2" s="40" t="s">
        <v>54</v>
      </c>
      <c r="K2" s="40" t="s">
        <v>49</v>
      </c>
      <c r="L2" s="40" t="s">
        <v>56</v>
      </c>
      <c r="M2" s="40">
        <v>1</v>
      </c>
      <c r="N2" s="40" t="s">
        <v>71</v>
      </c>
      <c r="O2" s="40" t="s">
        <v>39</v>
      </c>
      <c r="P2" s="40" t="s">
        <v>40</v>
      </c>
      <c r="Q2" s="42">
        <v>44652</v>
      </c>
      <c r="R2" s="36">
        <f aca="true" t="shared" si="0" ref="R2:R33">IF(G2="","",DATEDIF(G2,S2,"y"))</f>
        <v>16</v>
      </c>
      <c r="S2" s="55">
        <v>44652</v>
      </c>
    </row>
    <row r="3" spans="1:19" ht="15.75">
      <c r="A3" s="51">
        <v>1</v>
      </c>
      <c r="B3" s="51"/>
      <c r="C3" s="51"/>
      <c r="D3" s="51"/>
      <c r="E3" s="51"/>
      <c r="F3" s="52"/>
      <c r="G3" s="53"/>
      <c r="H3" s="51"/>
      <c r="I3" s="51"/>
      <c r="J3" s="51"/>
      <c r="K3" s="51"/>
      <c r="L3" s="51"/>
      <c r="M3" s="51"/>
      <c r="N3" s="51"/>
      <c r="O3" s="51"/>
      <c r="P3" s="51"/>
      <c r="Q3" s="53"/>
      <c r="R3" s="36">
        <f t="shared" si="0"/>
      </c>
      <c r="S3" s="55">
        <v>44652</v>
      </c>
    </row>
    <row r="4" spans="1:19" ht="15.75">
      <c r="A4" s="51">
        <v>2</v>
      </c>
      <c r="B4" s="51"/>
      <c r="C4" s="51"/>
      <c r="D4" s="51"/>
      <c r="E4" s="51"/>
      <c r="F4" s="52"/>
      <c r="G4" s="53"/>
      <c r="H4" s="51"/>
      <c r="I4" s="51"/>
      <c r="J4" s="51"/>
      <c r="K4" s="51"/>
      <c r="L4" s="51"/>
      <c r="M4" s="51"/>
      <c r="N4" s="51"/>
      <c r="O4" s="51"/>
      <c r="P4" s="51"/>
      <c r="Q4" s="53"/>
      <c r="R4" s="36">
        <f t="shared" si="0"/>
      </c>
      <c r="S4" s="55">
        <v>44652</v>
      </c>
    </row>
    <row r="5" spans="1:19" ht="15.75">
      <c r="A5" s="51">
        <v>3</v>
      </c>
      <c r="B5" s="51"/>
      <c r="C5" s="51"/>
      <c r="D5" s="51"/>
      <c r="E5" s="51"/>
      <c r="F5" s="52"/>
      <c r="G5" s="53"/>
      <c r="H5" s="51"/>
      <c r="I5" s="51"/>
      <c r="J5" s="51"/>
      <c r="K5" s="51"/>
      <c r="L5" s="51"/>
      <c r="M5" s="51"/>
      <c r="N5" s="51"/>
      <c r="O5" s="51"/>
      <c r="P5" s="51"/>
      <c r="Q5" s="53"/>
      <c r="R5" s="36">
        <f t="shared" si="0"/>
      </c>
      <c r="S5" s="55">
        <v>44652</v>
      </c>
    </row>
    <row r="6" spans="1:19" ht="14.25">
      <c r="A6" s="51">
        <v>4</v>
      </c>
      <c r="B6" s="51"/>
      <c r="C6" s="51"/>
      <c r="D6" s="51"/>
      <c r="E6" s="51"/>
      <c r="F6" s="52"/>
      <c r="G6" s="53"/>
      <c r="H6" s="51"/>
      <c r="I6" s="51"/>
      <c r="J6" s="51"/>
      <c r="K6" s="51"/>
      <c r="L6" s="51"/>
      <c r="M6" s="51"/>
      <c r="N6" s="51"/>
      <c r="O6" s="51"/>
      <c r="P6" s="51"/>
      <c r="Q6" s="53"/>
      <c r="R6" s="36">
        <f t="shared" si="0"/>
      </c>
      <c r="S6" s="55">
        <v>44652</v>
      </c>
    </row>
    <row r="7" spans="1:19" ht="14.25">
      <c r="A7" s="51">
        <v>5</v>
      </c>
      <c r="B7" s="51"/>
      <c r="C7" s="51"/>
      <c r="D7" s="51"/>
      <c r="E7" s="51"/>
      <c r="F7" s="52"/>
      <c r="G7" s="53"/>
      <c r="H7" s="51"/>
      <c r="I7" s="51"/>
      <c r="J7" s="51"/>
      <c r="K7" s="51"/>
      <c r="L7" s="51"/>
      <c r="M7" s="51"/>
      <c r="N7" s="51"/>
      <c r="O7" s="51"/>
      <c r="P7" s="51"/>
      <c r="Q7" s="53"/>
      <c r="R7" s="36">
        <f t="shared" si="0"/>
      </c>
      <c r="S7" s="55">
        <v>44652</v>
      </c>
    </row>
    <row r="8" spans="1:19" ht="14.25">
      <c r="A8" s="51">
        <v>6</v>
      </c>
      <c r="B8" s="51"/>
      <c r="C8" s="51"/>
      <c r="D8" s="51"/>
      <c r="E8" s="51"/>
      <c r="F8" s="52"/>
      <c r="G8" s="53"/>
      <c r="H8" s="51"/>
      <c r="I8" s="51"/>
      <c r="J8" s="51"/>
      <c r="K8" s="51"/>
      <c r="L8" s="51"/>
      <c r="M8" s="51"/>
      <c r="N8" s="51"/>
      <c r="O8" s="51"/>
      <c r="P8" s="51"/>
      <c r="Q8" s="53"/>
      <c r="R8" s="36">
        <f t="shared" si="0"/>
      </c>
      <c r="S8" s="55">
        <v>44652</v>
      </c>
    </row>
    <row r="9" spans="1:19" ht="14.25">
      <c r="A9" s="51">
        <v>7</v>
      </c>
      <c r="B9" s="51"/>
      <c r="C9" s="51"/>
      <c r="D9" s="51"/>
      <c r="E9" s="51"/>
      <c r="F9" s="52"/>
      <c r="G9" s="53"/>
      <c r="H9" s="51"/>
      <c r="I9" s="51"/>
      <c r="J9" s="51"/>
      <c r="K9" s="51"/>
      <c r="L9" s="51"/>
      <c r="M9" s="51"/>
      <c r="N9" s="51"/>
      <c r="O9" s="51"/>
      <c r="P9" s="51"/>
      <c r="Q9" s="53"/>
      <c r="R9" s="36">
        <f t="shared" si="0"/>
      </c>
      <c r="S9" s="55">
        <v>44652</v>
      </c>
    </row>
    <row r="10" spans="1:19" ht="14.25">
      <c r="A10" s="51">
        <v>8</v>
      </c>
      <c r="B10" s="51"/>
      <c r="C10" s="51"/>
      <c r="D10" s="51"/>
      <c r="E10" s="51"/>
      <c r="F10" s="52"/>
      <c r="G10" s="53"/>
      <c r="H10" s="51"/>
      <c r="I10" s="51"/>
      <c r="J10" s="51"/>
      <c r="K10" s="51"/>
      <c r="L10" s="51"/>
      <c r="M10" s="51"/>
      <c r="N10" s="51"/>
      <c r="O10" s="51"/>
      <c r="P10" s="51"/>
      <c r="Q10" s="53"/>
      <c r="R10" s="36">
        <f t="shared" si="0"/>
      </c>
      <c r="S10" s="55">
        <v>44652</v>
      </c>
    </row>
    <row r="11" spans="1:19" ht="14.25">
      <c r="A11" s="51">
        <v>9</v>
      </c>
      <c r="B11" s="51"/>
      <c r="C11" s="51"/>
      <c r="D11" s="51"/>
      <c r="E11" s="51"/>
      <c r="F11" s="52"/>
      <c r="G11" s="53"/>
      <c r="H11" s="51"/>
      <c r="I11" s="51"/>
      <c r="J11" s="51"/>
      <c r="K11" s="51"/>
      <c r="L11" s="51"/>
      <c r="M11" s="51"/>
      <c r="N11" s="51"/>
      <c r="O11" s="51"/>
      <c r="P11" s="51"/>
      <c r="Q11" s="53"/>
      <c r="R11" s="36">
        <f t="shared" si="0"/>
      </c>
      <c r="S11" s="55">
        <v>44652</v>
      </c>
    </row>
    <row r="12" spans="1:19" ht="14.25">
      <c r="A12" s="51">
        <v>10</v>
      </c>
      <c r="B12" s="51"/>
      <c r="C12" s="51"/>
      <c r="D12" s="51"/>
      <c r="E12" s="51"/>
      <c r="F12" s="52"/>
      <c r="G12" s="53"/>
      <c r="H12" s="51"/>
      <c r="I12" s="51"/>
      <c r="J12" s="51"/>
      <c r="K12" s="51"/>
      <c r="L12" s="51"/>
      <c r="M12" s="51"/>
      <c r="N12" s="51"/>
      <c r="O12" s="51"/>
      <c r="P12" s="51"/>
      <c r="Q12" s="53"/>
      <c r="R12" s="36">
        <f t="shared" si="0"/>
      </c>
      <c r="S12" s="55">
        <v>44652</v>
      </c>
    </row>
    <row r="13" spans="1:19" ht="14.25">
      <c r="A13" s="51">
        <v>11</v>
      </c>
      <c r="B13" s="51"/>
      <c r="C13" s="51"/>
      <c r="D13" s="51"/>
      <c r="E13" s="51"/>
      <c r="F13" s="52"/>
      <c r="G13" s="53"/>
      <c r="H13" s="51"/>
      <c r="I13" s="51"/>
      <c r="J13" s="51"/>
      <c r="K13" s="51"/>
      <c r="L13" s="51"/>
      <c r="M13" s="51"/>
      <c r="N13" s="51"/>
      <c r="O13" s="51"/>
      <c r="P13" s="51"/>
      <c r="Q13" s="53"/>
      <c r="R13" s="36">
        <f t="shared" si="0"/>
      </c>
      <c r="S13" s="55">
        <v>44652</v>
      </c>
    </row>
    <row r="14" spans="1:19" ht="14.25">
      <c r="A14" s="51">
        <v>12</v>
      </c>
      <c r="B14" s="51"/>
      <c r="C14" s="51"/>
      <c r="D14" s="51"/>
      <c r="E14" s="51"/>
      <c r="F14" s="52"/>
      <c r="G14" s="53"/>
      <c r="H14" s="51"/>
      <c r="I14" s="51"/>
      <c r="J14" s="51"/>
      <c r="K14" s="51"/>
      <c r="L14" s="51"/>
      <c r="M14" s="51"/>
      <c r="N14" s="51"/>
      <c r="O14" s="51"/>
      <c r="P14" s="51"/>
      <c r="Q14" s="53"/>
      <c r="R14" s="36">
        <f t="shared" si="0"/>
      </c>
      <c r="S14" s="55">
        <v>44652</v>
      </c>
    </row>
    <row r="15" spans="1:19" ht="14.25">
      <c r="A15" s="51">
        <v>13</v>
      </c>
      <c r="B15" s="51"/>
      <c r="C15" s="51"/>
      <c r="D15" s="51"/>
      <c r="E15" s="51"/>
      <c r="F15" s="52"/>
      <c r="G15" s="53"/>
      <c r="H15" s="51"/>
      <c r="I15" s="51"/>
      <c r="J15" s="51"/>
      <c r="K15" s="51"/>
      <c r="L15" s="51"/>
      <c r="M15" s="51"/>
      <c r="N15" s="51"/>
      <c r="O15" s="51"/>
      <c r="P15" s="51"/>
      <c r="Q15" s="53"/>
      <c r="R15" s="36">
        <f t="shared" si="0"/>
      </c>
      <c r="S15" s="55">
        <v>44652</v>
      </c>
    </row>
    <row r="16" spans="1:19" ht="14.25">
      <c r="A16" s="51">
        <v>14</v>
      </c>
      <c r="B16" s="51"/>
      <c r="C16" s="51"/>
      <c r="D16" s="51"/>
      <c r="E16" s="51"/>
      <c r="F16" s="52"/>
      <c r="G16" s="53"/>
      <c r="H16" s="51"/>
      <c r="I16" s="51"/>
      <c r="J16" s="51"/>
      <c r="K16" s="51"/>
      <c r="L16" s="51"/>
      <c r="M16" s="51"/>
      <c r="N16" s="51"/>
      <c r="O16" s="51"/>
      <c r="P16" s="51"/>
      <c r="Q16" s="53"/>
      <c r="R16" s="36">
        <f t="shared" si="0"/>
      </c>
      <c r="S16" s="55">
        <v>44652</v>
      </c>
    </row>
    <row r="17" spans="1:19" ht="14.25">
      <c r="A17" s="51">
        <v>15</v>
      </c>
      <c r="B17" s="51"/>
      <c r="C17" s="51"/>
      <c r="D17" s="51"/>
      <c r="E17" s="51"/>
      <c r="F17" s="52"/>
      <c r="G17" s="53"/>
      <c r="H17" s="51"/>
      <c r="I17" s="51"/>
      <c r="J17" s="51"/>
      <c r="K17" s="51"/>
      <c r="L17" s="51"/>
      <c r="M17" s="51"/>
      <c r="N17" s="51"/>
      <c r="O17" s="51"/>
      <c r="P17" s="51"/>
      <c r="Q17" s="53"/>
      <c r="R17" s="36">
        <f t="shared" si="0"/>
      </c>
      <c r="S17" s="55">
        <v>44652</v>
      </c>
    </row>
    <row r="18" spans="1:19" ht="14.25">
      <c r="A18" s="51">
        <v>16</v>
      </c>
      <c r="B18" s="51"/>
      <c r="C18" s="51"/>
      <c r="D18" s="51"/>
      <c r="E18" s="51"/>
      <c r="F18" s="52"/>
      <c r="G18" s="53"/>
      <c r="H18" s="51"/>
      <c r="I18" s="51"/>
      <c r="J18" s="51"/>
      <c r="K18" s="51"/>
      <c r="L18" s="51"/>
      <c r="M18" s="51"/>
      <c r="N18" s="51"/>
      <c r="O18" s="51"/>
      <c r="P18" s="51"/>
      <c r="Q18" s="53"/>
      <c r="R18" s="36">
        <f t="shared" si="0"/>
      </c>
      <c r="S18" s="55">
        <v>44652</v>
      </c>
    </row>
    <row r="19" spans="1:19" ht="14.25">
      <c r="A19" s="51">
        <v>17</v>
      </c>
      <c r="B19" s="51"/>
      <c r="C19" s="51"/>
      <c r="D19" s="51"/>
      <c r="E19" s="51"/>
      <c r="F19" s="52"/>
      <c r="G19" s="53"/>
      <c r="H19" s="51"/>
      <c r="I19" s="51"/>
      <c r="J19" s="51"/>
      <c r="K19" s="51"/>
      <c r="L19" s="51"/>
      <c r="M19" s="51"/>
      <c r="N19" s="51"/>
      <c r="O19" s="51"/>
      <c r="P19" s="51"/>
      <c r="Q19" s="53"/>
      <c r="R19" s="36">
        <f t="shared" si="0"/>
      </c>
      <c r="S19" s="55">
        <v>44652</v>
      </c>
    </row>
    <row r="20" spans="1:19" ht="14.25">
      <c r="A20" s="51">
        <v>18</v>
      </c>
      <c r="B20" s="51"/>
      <c r="C20" s="51"/>
      <c r="D20" s="51"/>
      <c r="E20" s="51"/>
      <c r="F20" s="52"/>
      <c r="G20" s="53"/>
      <c r="H20" s="51"/>
      <c r="I20" s="51"/>
      <c r="J20" s="51"/>
      <c r="K20" s="51"/>
      <c r="L20" s="51"/>
      <c r="M20" s="51"/>
      <c r="N20" s="51"/>
      <c r="O20" s="51"/>
      <c r="P20" s="51"/>
      <c r="Q20" s="53"/>
      <c r="R20" s="36">
        <f t="shared" si="0"/>
      </c>
      <c r="S20" s="55">
        <v>44652</v>
      </c>
    </row>
    <row r="21" spans="1:19" ht="14.25">
      <c r="A21" s="51">
        <v>19</v>
      </c>
      <c r="B21" s="51"/>
      <c r="C21" s="51"/>
      <c r="D21" s="51"/>
      <c r="E21" s="51"/>
      <c r="F21" s="52"/>
      <c r="G21" s="53"/>
      <c r="H21" s="51"/>
      <c r="I21" s="51"/>
      <c r="J21" s="51"/>
      <c r="K21" s="51"/>
      <c r="L21" s="51"/>
      <c r="M21" s="51"/>
      <c r="N21" s="51"/>
      <c r="O21" s="51"/>
      <c r="P21" s="51"/>
      <c r="Q21" s="53"/>
      <c r="R21" s="36">
        <f t="shared" si="0"/>
      </c>
      <c r="S21" s="55">
        <v>44652</v>
      </c>
    </row>
    <row r="22" spans="1:19" ht="14.25">
      <c r="A22" s="51">
        <v>20</v>
      </c>
      <c r="B22" s="51"/>
      <c r="C22" s="51"/>
      <c r="D22" s="51"/>
      <c r="E22" s="51"/>
      <c r="F22" s="52"/>
      <c r="G22" s="53"/>
      <c r="H22" s="51"/>
      <c r="I22" s="51"/>
      <c r="J22" s="51"/>
      <c r="K22" s="51"/>
      <c r="L22" s="51"/>
      <c r="M22" s="51"/>
      <c r="N22" s="51"/>
      <c r="O22" s="51"/>
      <c r="P22" s="51"/>
      <c r="Q22" s="53"/>
      <c r="R22" s="36">
        <f t="shared" si="0"/>
      </c>
      <c r="S22" s="55">
        <v>44652</v>
      </c>
    </row>
    <row r="23" spans="1:19" ht="14.25">
      <c r="A23" s="51">
        <v>21</v>
      </c>
      <c r="B23" s="51"/>
      <c r="C23" s="51"/>
      <c r="D23" s="51"/>
      <c r="E23" s="51"/>
      <c r="F23" s="52"/>
      <c r="G23" s="53"/>
      <c r="H23" s="51"/>
      <c r="I23" s="51"/>
      <c r="J23" s="51"/>
      <c r="K23" s="51"/>
      <c r="L23" s="51"/>
      <c r="M23" s="51"/>
      <c r="N23" s="51"/>
      <c r="O23" s="51"/>
      <c r="P23" s="51"/>
      <c r="Q23" s="53"/>
      <c r="R23" s="36">
        <f t="shared" si="0"/>
      </c>
      <c r="S23" s="55">
        <v>44652</v>
      </c>
    </row>
    <row r="24" spans="1:19" ht="14.25">
      <c r="A24" s="51">
        <v>22</v>
      </c>
      <c r="B24" s="51"/>
      <c r="C24" s="51"/>
      <c r="D24" s="51"/>
      <c r="E24" s="51"/>
      <c r="F24" s="52"/>
      <c r="G24" s="53"/>
      <c r="H24" s="51"/>
      <c r="I24" s="51"/>
      <c r="J24" s="51"/>
      <c r="K24" s="51"/>
      <c r="L24" s="51"/>
      <c r="M24" s="51"/>
      <c r="N24" s="51"/>
      <c r="O24" s="51"/>
      <c r="P24" s="51"/>
      <c r="Q24" s="53"/>
      <c r="R24" s="36">
        <f t="shared" si="0"/>
      </c>
      <c r="S24" s="55">
        <v>44652</v>
      </c>
    </row>
    <row r="25" spans="1:19" ht="14.25">
      <c r="A25" s="51">
        <v>23</v>
      </c>
      <c r="B25" s="51"/>
      <c r="C25" s="51"/>
      <c r="D25" s="51"/>
      <c r="E25" s="51"/>
      <c r="F25" s="52"/>
      <c r="G25" s="53"/>
      <c r="H25" s="51"/>
      <c r="I25" s="51"/>
      <c r="J25" s="51"/>
      <c r="K25" s="51"/>
      <c r="L25" s="51"/>
      <c r="M25" s="51"/>
      <c r="N25" s="51"/>
      <c r="O25" s="51"/>
      <c r="P25" s="51"/>
      <c r="Q25" s="53"/>
      <c r="R25" s="36">
        <f t="shared" si="0"/>
      </c>
      <c r="S25" s="55">
        <v>44652</v>
      </c>
    </row>
    <row r="26" spans="1:19" ht="14.25">
      <c r="A26" s="51">
        <v>24</v>
      </c>
      <c r="B26" s="51"/>
      <c r="C26" s="51"/>
      <c r="D26" s="51"/>
      <c r="E26" s="51"/>
      <c r="F26" s="52"/>
      <c r="G26" s="53"/>
      <c r="H26" s="51"/>
      <c r="I26" s="51"/>
      <c r="J26" s="51"/>
      <c r="K26" s="51"/>
      <c r="L26" s="51"/>
      <c r="M26" s="51"/>
      <c r="N26" s="51"/>
      <c r="O26" s="51"/>
      <c r="P26" s="51"/>
      <c r="Q26" s="53"/>
      <c r="R26" s="36">
        <f t="shared" si="0"/>
      </c>
      <c r="S26" s="55">
        <v>44652</v>
      </c>
    </row>
    <row r="27" spans="1:19" ht="14.25">
      <c r="A27" s="51">
        <v>25</v>
      </c>
      <c r="B27" s="51"/>
      <c r="C27" s="51"/>
      <c r="D27" s="51"/>
      <c r="E27" s="51"/>
      <c r="F27" s="52"/>
      <c r="G27" s="53"/>
      <c r="H27" s="51"/>
      <c r="I27" s="51"/>
      <c r="J27" s="51"/>
      <c r="K27" s="51"/>
      <c r="L27" s="51"/>
      <c r="M27" s="51"/>
      <c r="N27" s="51"/>
      <c r="O27" s="51"/>
      <c r="P27" s="51"/>
      <c r="Q27" s="53"/>
      <c r="R27" s="36">
        <f t="shared" si="0"/>
      </c>
      <c r="S27" s="55">
        <v>44652</v>
      </c>
    </row>
    <row r="28" spans="1:19" ht="14.25">
      <c r="A28" s="51">
        <v>26</v>
      </c>
      <c r="B28" s="51"/>
      <c r="C28" s="51"/>
      <c r="D28" s="51"/>
      <c r="E28" s="51"/>
      <c r="F28" s="52"/>
      <c r="G28" s="53"/>
      <c r="H28" s="51"/>
      <c r="I28" s="51"/>
      <c r="J28" s="51"/>
      <c r="K28" s="51"/>
      <c r="L28" s="51"/>
      <c r="M28" s="51"/>
      <c r="N28" s="51"/>
      <c r="O28" s="51"/>
      <c r="P28" s="51"/>
      <c r="Q28" s="53"/>
      <c r="R28" s="36">
        <f t="shared" si="0"/>
      </c>
      <c r="S28" s="55">
        <v>44652</v>
      </c>
    </row>
    <row r="29" spans="1:19" ht="14.25">
      <c r="A29" s="51">
        <v>27</v>
      </c>
      <c r="B29" s="51"/>
      <c r="C29" s="51"/>
      <c r="D29" s="51"/>
      <c r="E29" s="51"/>
      <c r="F29" s="52"/>
      <c r="G29" s="53"/>
      <c r="H29" s="51"/>
      <c r="I29" s="51"/>
      <c r="J29" s="51"/>
      <c r="K29" s="51"/>
      <c r="L29" s="51"/>
      <c r="M29" s="51"/>
      <c r="N29" s="51"/>
      <c r="O29" s="51"/>
      <c r="P29" s="51"/>
      <c r="Q29" s="53"/>
      <c r="R29" s="36">
        <f t="shared" si="0"/>
      </c>
      <c r="S29" s="55">
        <v>44652</v>
      </c>
    </row>
    <row r="30" spans="1:19" ht="14.25">
      <c r="A30" s="51">
        <v>28</v>
      </c>
      <c r="B30" s="51"/>
      <c r="C30" s="51"/>
      <c r="D30" s="51"/>
      <c r="E30" s="51"/>
      <c r="F30" s="52"/>
      <c r="G30" s="53"/>
      <c r="H30" s="51"/>
      <c r="I30" s="51"/>
      <c r="J30" s="51"/>
      <c r="K30" s="51"/>
      <c r="L30" s="51"/>
      <c r="M30" s="51"/>
      <c r="N30" s="51"/>
      <c r="O30" s="51"/>
      <c r="P30" s="51"/>
      <c r="Q30" s="53"/>
      <c r="R30" s="36">
        <f t="shared" si="0"/>
      </c>
      <c r="S30" s="55">
        <v>44652</v>
      </c>
    </row>
    <row r="31" spans="1:19" ht="14.25">
      <c r="A31" s="51">
        <v>29</v>
      </c>
      <c r="B31" s="51"/>
      <c r="C31" s="51"/>
      <c r="D31" s="51"/>
      <c r="E31" s="51"/>
      <c r="F31" s="52"/>
      <c r="G31" s="53"/>
      <c r="H31" s="51"/>
      <c r="I31" s="51"/>
      <c r="J31" s="51"/>
      <c r="K31" s="51"/>
      <c r="L31" s="51"/>
      <c r="M31" s="51"/>
      <c r="N31" s="51"/>
      <c r="O31" s="51"/>
      <c r="P31" s="51"/>
      <c r="Q31" s="53"/>
      <c r="R31" s="36">
        <f t="shared" si="0"/>
      </c>
      <c r="S31" s="55">
        <v>44652</v>
      </c>
    </row>
    <row r="32" spans="1:19" ht="14.25">
      <c r="A32" s="51">
        <v>30</v>
      </c>
      <c r="B32" s="51"/>
      <c r="C32" s="51"/>
      <c r="D32" s="51"/>
      <c r="E32" s="51"/>
      <c r="F32" s="52"/>
      <c r="G32" s="53"/>
      <c r="H32" s="51"/>
      <c r="I32" s="51"/>
      <c r="J32" s="51"/>
      <c r="K32" s="51"/>
      <c r="L32" s="51"/>
      <c r="M32" s="51"/>
      <c r="N32" s="51"/>
      <c r="O32" s="51"/>
      <c r="P32" s="51"/>
      <c r="Q32" s="53"/>
      <c r="R32" s="36">
        <f t="shared" si="0"/>
      </c>
      <c r="S32" s="55">
        <v>44652</v>
      </c>
    </row>
    <row r="33" spans="1:19" ht="14.25">
      <c r="A33" s="51">
        <v>31</v>
      </c>
      <c r="B33" s="51"/>
      <c r="C33" s="51"/>
      <c r="D33" s="51"/>
      <c r="E33" s="51"/>
      <c r="F33" s="52"/>
      <c r="G33" s="53"/>
      <c r="H33" s="51"/>
      <c r="I33" s="51"/>
      <c r="J33" s="51"/>
      <c r="K33" s="51"/>
      <c r="L33" s="51"/>
      <c r="M33" s="51"/>
      <c r="N33" s="51"/>
      <c r="O33" s="51"/>
      <c r="P33" s="51"/>
      <c r="Q33" s="53"/>
      <c r="R33" s="36">
        <f t="shared" si="0"/>
      </c>
      <c r="S33" s="55">
        <v>44652</v>
      </c>
    </row>
    <row r="34" spans="1:19" ht="14.25">
      <c r="A34" s="51">
        <v>32</v>
      </c>
      <c r="B34" s="51"/>
      <c r="C34" s="51"/>
      <c r="D34" s="51"/>
      <c r="E34" s="51"/>
      <c r="F34" s="52"/>
      <c r="G34" s="53"/>
      <c r="H34" s="51"/>
      <c r="I34" s="51"/>
      <c r="J34" s="51"/>
      <c r="K34" s="51"/>
      <c r="L34" s="51"/>
      <c r="M34" s="51"/>
      <c r="N34" s="51"/>
      <c r="O34" s="51"/>
      <c r="P34" s="51"/>
      <c r="Q34" s="53"/>
      <c r="R34" s="36">
        <f aca="true" t="shared" si="1" ref="R34:R52">IF(G34="","",DATEDIF(G34,S34,"y"))</f>
      </c>
      <c r="S34" s="55">
        <v>44652</v>
      </c>
    </row>
    <row r="35" spans="1:19" ht="14.25">
      <c r="A35" s="51">
        <v>33</v>
      </c>
      <c r="B35" s="51"/>
      <c r="C35" s="51"/>
      <c r="D35" s="51"/>
      <c r="E35" s="51"/>
      <c r="F35" s="52"/>
      <c r="G35" s="53"/>
      <c r="H35" s="51"/>
      <c r="I35" s="51"/>
      <c r="J35" s="51"/>
      <c r="K35" s="51"/>
      <c r="L35" s="51"/>
      <c r="M35" s="51"/>
      <c r="N35" s="51"/>
      <c r="O35" s="51"/>
      <c r="P35" s="51"/>
      <c r="Q35" s="53"/>
      <c r="R35" s="36">
        <f t="shared" si="1"/>
      </c>
      <c r="S35" s="55">
        <v>44652</v>
      </c>
    </row>
    <row r="36" spans="1:19" ht="14.25">
      <c r="A36" s="51">
        <v>34</v>
      </c>
      <c r="B36" s="51"/>
      <c r="C36" s="51"/>
      <c r="D36" s="51"/>
      <c r="E36" s="51"/>
      <c r="F36" s="52"/>
      <c r="G36" s="53"/>
      <c r="H36" s="51"/>
      <c r="I36" s="51"/>
      <c r="J36" s="51"/>
      <c r="K36" s="51"/>
      <c r="L36" s="51"/>
      <c r="M36" s="51"/>
      <c r="N36" s="51"/>
      <c r="O36" s="51"/>
      <c r="P36" s="51"/>
      <c r="Q36" s="53"/>
      <c r="R36" s="36">
        <f t="shared" si="1"/>
      </c>
      <c r="S36" s="55">
        <v>44652</v>
      </c>
    </row>
    <row r="37" spans="1:19" ht="14.25">
      <c r="A37" s="51">
        <v>35</v>
      </c>
      <c r="B37" s="51"/>
      <c r="C37" s="51"/>
      <c r="D37" s="51"/>
      <c r="E37" s="51"/>
      <c r="F37" s="52"/>
      <c r="G37" s="53"/>
      <c r="H37" s="51"/>
      <c r="I37" s="51"/>
      <c r="J37" s="51"/>
      <c r="K37" s="51"/>
      <c r="L37" s="51"/>
      <c r="M37" s="51"/>
      <c r="N37" s="51"/>
      <c r="O37" s="51"/>
      <c r="P37" s="51"/>
      <c r="Q37" s="53"/>
      <c r="R37" s="36">
        <f t="shared" si="1"/>
      </c>
      <c r="S37" s="55">
        <v>44652</v>
      </c>
    </row>
    <row r="38" spans="1:19" ht="14.25">
      <c r="A38" s="51">
        <v>36</v>
      </c>
      <c r="B38" s="51"/>
      <c r="C38" s="51"/>
      <c r="D38" s="51"/>
      <c r="E38" s="51"/>
      <c r="F38" s="52"/>
      <c r="G38" s="53"/>
      <c r="H38" s="51"/>
      <c r="I38" s="51"/>
      <c r="J38" s="51"/>
      <c r="K38" s="51"/>
      <c r="L38" s="51"/>
      <c r="M38" s="51"/>
      <c r="N38" s="51"/>
      <c r="O38" s="51"/>
      <c r="P38" s="51"/>
      <c r="Q38" s="53"/>
      <c r="R38" s="36">
        <f t="shared" si="1"/>
      </c>
      <c r="S38" s="55">
        <v>44652</v>
      </c>
    </row>
    <row r="39" spans="1:19" ht="14.25">
      <c r="A39" s="51">
        <v>37</v>
      </c>
      <c r="B39" s="51"/>
      <c r="C39" s="51"/>
      <c r="D39" s="51"/>
      <c r="E39" s="51"/>
      <c r="F39" s="52"/>
      <c r="G39" s="53"/>
      <c r="H39" s="51"/>
      <c r="I39" s="51"/>
      <c r="J39" s="51"/>
      <c r="K39" s="51"/>
      <c r="L39" s="51"/>
      <c r="M39" s="51"/>
      <c r="N39" s="51"/>
      <c r="O39" s="51"/>
      <c r="P39" s="51"/>
      <c r="Q39" s="53"/>
      <c r="R39" s="36">
        <f t="shared" si="1"/>
      </c>
      <c r="S39" s="55">
        <v>44652</v>
      </c>
    </row>
    <row r="40" spans="1:19" ht="14.25">
      <c r="A40" s="51">
        <v>38</v>
      </c>
      <c r="B40" s="51"/>
      <c r="C40" s="51"/>
      <c r="D40" s="51"/>
      <c r="E40" s="51"/>
      <c r="F40" s="52"/>
      <c r="G40" s="53"/>
      <c r="H40" s="51"/>
      <c r="I40" s="51"/>
      <c r="J40" s="51"/>
      <c r="K40" s="51"/>
      <c r="L40" s="51"/>
      <c r="M40" s="51"/>
      <c r="N40" s="51"/>
      <c r="O40" s="51"/>
      <c r="P40" s="51"/>
      <c r="Q40" s="53"/>
      <c r="R40" s="36">
        <f t="shared" si="1"/>
      </c>
      <c r="S40" s="55">
        <v>44652</v>
      </c>
    </row>
    <row r="41" spans="1:19" ht="14.25">
      <c r="A41" s="51">
        <v>39</v>
      </c>
      <c r="B41" s="51"/>
      <c r="C41" s="51"/>
      <c r="D41" s="51"/>
      <c r="E41" s="51"/>
      <c r="F41" s="52"/>
      <c r="G41" s="53"/>
      <c r="H41" s="51"/>
      <c r="I41" s="51"/>
      <c r="J41" s="51"/>
      <c r="K41" s="51"/>
      <c r="L41" s="51"/>
      <c r="M41" s="51"/>
      <c r="N41" s="51"/>
      <c r="O41" s="51"/>
      <c r="P41" s="51"/>
      <c r="Q41" s="53"/>
      <c r="R41" s="36">
        <f t="shared" si="1"/>
      </c>
      <c r="S41" s="55">
        <v>44652</v>
      </c>
    </row>
    <row r="42" spans="1:19" ht="14.25">
      <c r="A42" s="51">
        <v>40</v>
      </c>
      <c r="B42" s="51"/>
      <c r="C42" s="51"/>
      <c r="D42" s="51"/>
      <c r="E42" s="51"/>
      <c r="F42" s="52"/>
      <c r="G42" s="53"/>
      <c r="H42" s="51"/>
      <c r="I42" s="51"/>
      <c r="J42" s="51"/>
      <c r="K42" s="51"/>
      <c r="L42" s="51"/>
      <c r="M42" s="51"/>
      <c r="N42" s="51"/>
      <c r="O42" s="51"/>
      <c r="P42" s="51"/>
      <c r="Q42" s="53"/>
      <c r="R42" s="36">
        <f t="shared" si="1"/>
      </c>
      <c r="S42" s="55">
        <v>44652</v>
      </c>
    </row>
    <row r="43" spans="1:19" ht="14.25">
      <c r="A43" s="51">
        <v>41</v>
      </c>
      <c r="B43" s="51"/>
      <c r="C43" s="51"/>
      <c r="D43" s="51"/>
      <c r="E43" s="51"/>
      <c r="F43" s="52"/>
      <c r="G43" s="53"/>
      <c r="H43" s="51"/>
      <c r="I43" s="51"/>
      <c r="J43" s="51"/>
      <c r="K43" s="51"/>
      <c r="L43" s="51"/>
      <c r="M43" s="51"/>
      <c r="N43" s="51"/>
      <c r="O43" s="51"/>
      <c r="P43" s="51"/>
      <c r="Q43" s="53"/>
      <c r="R43" s="36">
        <f t="shared" si="1"/>
      </c>
      <c r="S43" s="55">
        <v>44652</v>
      </c>
    </row>
    <row r="44" spans="1:19" ht="14.25">
      <c r="A44" s="51">
        <v>42</v>
      </c>
      <c r="B44" s="51"/>
      <c r="C44" s="51"/>
      <c r="D44" s="51"/>
      <c r="E44" s="51"/>
      <c r="F44" s="52"/>
      <c r="G44" s="53"/>
      <c r="H44" s="51"/>
      <c r="I44" s="51"/>
      <c r="J44" s="51"/>
      <c r="K44" s="51"/>
      <c r="L44" s="51"/>
      <c r="M44" s="51"/>
      <c r="N44" s="51"/>
      <c r="O44" s="51"/>
      <c r="P44" s="51"/>
      <c r="Q44" s="53"/>
      <c r="R44" s="36">
        <f t="shared" si="1"/>
      </c>
      <c r="S44" s="55">
        <v>44652</v>
      </c>
    </row>
    <row r="45" spans="1:19" ht="14.25">
      <c r="A45" s="51">
        <v>43</v>
      </c>
      <c r="B45" s="51"/>
      <c r="C45" s="51"/>
      <c r="D45" s="51"/>
      <c r="E45" s="51"/>
      <c r="F45" s="52"/>
      <c r="G45" s="53"/>
      <c r="H45" s="51"/>
      <c r="I45" s="51"/>
      <c r="J45" s="51"/>
      <c r="K45" s="51"/>
      <c r="L45" s="51"/>
      <c r="M45" s="51"/>
      <c r="N45" s="51"/>
      <c r="O45" s="51"/>
      <c r="P45" s="51"/>
      <c r="Q45" s="53"/>
      <c r="R45" s="36">
        <f t="shared" si="1"/>
      </c>
      <c r="S45" s="55">
        <v>44652</v>
      </c>
    </row>
    <row r="46" spans="1:19" ht="14.25">
      <c r="A46" s="51">
        <v>44</v>
      </c>
      <c r="B46" s="51"/>
      <c r="C46" s="51"/>
      <c r="D46" s="51"/>
      <c r="E46" s="51"/>
      <c r="F46" s="52"/>
      <c r="G46" s="53"/>
      <c r="H46" s="51"/>
      <c r="I46" s="51"/>
      <c r="J46" s="51"/>
      <c r="K46" s="51"/>
      <c r="L46" s="51"/>
      <c r="M46" s="51"/>
      <c r="N46" s="51"/>
      <c r="O46" s="51"/>
      <c r="P46" s="51"/>
      <c r="Q46" s="53"/>
      <c r="R46" s="36">
        <f t="shared" si="1"/>
      </c>
      <c r="S46" s="55">
        <v>44652</v>
      </c>
    </row>
    <row r="47" spans="1:19" ht="14.25">
      <c r="A47" s="51">
        <v>45</v>
      </c>
      <c r="B47" s="51"/>
      <c r="C47" s="51"/>
      <c r="D47" s="51"/>
      <c r="E47" s="51"/>
      <c r="F47" s="52"/>
      <c r="G47" s="53"/>
      <c r="H47" s="51"/>
      <c r="I47" s="51"/>
      <c r="J47" s="51"/>
      <c r="K47" s="51"/>
      <c r="L47" s="51"/>
      <c r="M47" s="51"/>
      <c r="N47" s="51"/>
      <c r="O47" s="51"/>
      <c r="P47" s="51"/>
      <c r="Q47" s="53"/>
      <c r="R47" s="36">
        <f t="shared" si="1"/>
      </c>
      <c r="S47" s="55">
        <v>44652</v>
      </c>
    </row>
    <row r="48" spans="1:19" ht="14.25">
      <c r="A48" s="51">
        <v>46</v>
      </c>
      <c r="B48" s="51"/>
      <c r="C48" s="51"/>
      <c r="D48" s="51"/>
      <c r="E48" s="51"/>
      <c r="F48" s="52"/>
      <c r="G48" s="53"/>
      <c r="H48" s="51"/>
      <c r="I48" s="51"/>
      <c r="J48" s="51"/>
      <c r="K48" s="51"/>
      <c r="L48" s="51"/>
      <c r="M48" s="51"/>
      <c r="N48" s="51"/>
      <c r="O48" s="51"/>
      <c r="P48" s="51"/>
      <c r="Q48" s="53"/>
      <c r="R48" s="36">
        <f t="shared" si="1"/>
      </c>
      <c r="S48" s="55">
        <v>44652</v>
      </c>
    </row>
    <row r="49" spans="1:19" ht="14.25">
      <c r="A49" s="51">
        <v>47</v>
      </c>
      <c r="B49" s="51"/>
      <c r="C49" s="51"/>
      <c r="D49" s="51"/>
      <c r="E49" s="51"/>
      <c r="F49" s="52"/>
      <c r="G49" s="53"/>
      <c r="H49" s="51"/>
      <c r="I49" s="51"/>
      <c r="J49" s="51"/>
      <c r="K49" s="51"/>
      <c r="L49" s="51"/>
      <c r="M49" s="51"/>
      <c r="N49" s="51"/>
      <c r="O49" s="51"/>
      <c r="P49" s="51"/>
      <c r="Q49" s="53"/>
      <c r="R49" s="36">
        <f t="shared" si="1"/>
      </c>
      <c r="S49" s="55">
        <v>44652</v>
      </c>
    </row>
    <row r="50" spans="1:19" ht="14.25">
      <c r="A50" s="51">
        <v>48</v>
      </c>
      <c r="B50" s="51"/>
      <c r="C50" s="51"/>
      <c r="D50" s="51"/>
      <c r="E50" s="51"/>
      <c r="F50" s="52"/>
      <c r="G50" s="53"/>
      <c r="H50" s="51"/>
      <c r="I50" s="51"/>
      <c r="J50" s="51"/>
      <c r="K50" s="51"/>
      <c r="L50" s="51"/>
      <c r="M50" s="51"/>
      <c r="N50" s="51"/>
      <c r="O50" s="51"/>
      <c r="P50" s="51"/>
      <c r="Q50" s="53"/>
      <c r="R50" s="36">
        <f t="shared" si="1"/>
      </c>
      <c r="S50" s="55">
        <v>44652</v>
      </c>
    </row>
    <row r="51" spans="1:19" ht="14.25">
      <c r="A51" s="51">
        <v>49</v>
      </c>
      <c r="B51" s="51"/>
      <c r="C51" s="51"/>
      <c r="D51" s="51"/>
      <c r="E51" s="51"/>
      <c r="F51" s="52"/>
      <c r="G51" s="53"/>
      <c r="H51" s="51"/>
      <c r="I51" s="51"/>
      <c r="J51" s="51"/>
      <c r="K51" s="51"/>
      <c r="L51" s="51"/>
      <c r="M51" s="51"/>
      <c r="N51" s="51"/>
      <c r="O51" s="51"/>
      <c r="P51" s="51"/>
      <c r="Q51" s="53"/>
      <c r="R51" s="36">
        <f t="shared" si="1"/>
      </c>
      <c r="S51" s="55">
        <v>44652</v>
      </c>
    </row>
    <row r="52" spans="1:19" ht="14.25">
      <c r="A52" s="51">
        <v>50</v>
      </c>
      <c r="B52" s="51"/>
      <c r="C52" s="51"/>
      <c r="D52" s="51"/>
      <c r="E52" s="51"/>
      <c r="F52" s="52"/>
      <c r="G52" s="53"/>
      <c r="H52" s="51"/>
      <c r="I52" s="51"/>
      <c r="J52" s="51"/>
      <c r="K52" s="51"/>
      <c r="L52" s="51"/>
      <c r="M52" s="51"/>
      <c r="N52" s="51"/>
      <c r="O52" s="51"/>
      <c r="P52" s="51"/>
      <c r="Q52" s="53"/>
      <c r="R52" s="36">
        <f t="shared" si="1"/>
      </c>
      <c r="S52" s="55">
        <v>44652</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45" r:id="rId3"/>
  <headerFooter>
    <oddHeader>&amp;L&amp;"ＭＳ Ｐ明朝,標準"様式J-1&amp;C&amp;"ＭＳ Ｐ明朝,標準"&amp;16ジュニア会員登録申請書入力用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2019-01-22T03:08:15Z</cp:lastPrinted>
  <dcterms:created xsi:type="dcterms:W3CDTF">2016-12-06T07:14:54Z</dcterms:created>
  <dcterms:modified xsi:type="dcterms:W3CDTF">2022-01-17T08:15:18Z</dcterms:modified>
  <cp:category/>
  <cp:version/>
  <cp:contentType/>
  <cp:contentStatus/>
</cp:coreProperties>
</file>